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252" windowHeight="11328"/>
  </bookViews>
  <sheets>
    <sheet name="Бюджет_10" sheetId="2" r:id="rId1"/>
  </sheets>
  <definedNames>
    <definedName name="_xlnm.Print_Titles" localSheetId="0">Бюджет_10!$3:$3</definedName>
  </definedNames>
  <calcPr calcId="124519"/>
</workbook>
</file>

<file path=xl/calcChain.xml><?xml version="1.0" encoding="utf-8"?>
<calcChain xmlns="http://schemas.openxmlformats.org/spreadsheetml/2006/main">
  <c r="D24" i="2"/>
  <c r="C24"/>
  <c r="G24"/>
  <c r="F24"/>
  <c r="J23"/>
  <c r="J22"/>
  <c r="J20"/>
  <c r="J8"/>
  <c r="J19"/>
  <c r="J16"/>
  <c r="J13"/>
  <c r="J18"/>
  <c r="J11"/>
  <c r="J12"/>
  <c r="J21"/>
  <c r="J14"/>
  <c r="J10"/>
  <c r="J5"/>
  <c r="J15"/>
  <c r="J17"/>
  <c r="J9"/>
  <c r="J6"/>
  <c r="J7"/>
  <c r="I23"/>
  <c r="I22"/>
  <c r="I20"/>
  <c r="I8"/>
  <c r="I19"/>
  <c r="I16"/>
  <c r="I13"/>
  <c r="I18"/>
  <c r="I11"/>
  <c r="I12"/>
  <c r="I21"/>
  <c r="I14"/>
  <c r="I10"/>
  <c r="I5"/>
  <c r="I15"/>
  <c r="I17"/>
  <c r="I9"/>
  <c r="I6"/>
  <c r="I7"/>
  <c r="E23"/>
  <c r="E22"/>
  <c r="E20"/>
  <c r="E8"/>
  <c r="E19"/>
  <c r="E16"/>
  <c r="E13"/>
  <c r="E18"/>
  <c r="E11"/>
  <c r="E12"/>
  <c r="E21"/>
  <c r="E14"/>
  <c r="E10"/>
  <c r="E5"/>
  <c r="E15"/>
  <c r="E17"/>
  <c r="E9"/>
  <c r="E6"/>
  <c r="E7"/>
  <c r="H23"/>
  <c r="H22"/>
  <c r="H20"/>
  <c r="H10"/>
  <c r="J24" l="1"/>
  <c r="I24"/>
  <c r="E24"/>
  <c r="H24"/>
  <c r="H21"/>
  <c r="H19"/>
  <c r="H16"/>
  <c r="H14"/>
  <c r="H17"/>
  <c r="H9"/>
  <c r="H6"/>
  <c r="H7"/>
  <c r="H13"/>
  <c r="H18"/>
  <c r="H11"/>
  <c r="H12"/>
  <c r="H5"/>
  <c r="H15"/>
  <c r="H8" l="1"/>
</calcChain>
</file>

<file path=xl/sharedStrings.xml><?xml version="1.0" encoding="utf-8"?>
<sst xmlns="http://schemas.openxmlformats.org/spreadsheetml/2006/main" count="33" uniqueCount="32">
  <si>
    <t>(тыс.рублей)</t>
  </si>
  <si>
    <t>Наименование программы</t>
  </si>
  <si>
    <t>% выполнения</t>
  </si>
  <si>
    <t>8=5-2</t>
  </si>
  <si>
    <t>9=6-3</t>
  </si>
  <si>
    <t xml:space="preserve"> "Образование"</t>
  </si>
  <si>
    <t>"Культура"</t>
  </si>
  <si>
    <t>"Спорт"</t>
  </si>
  <si>
    <t>"Предпринимательство"</t>
  </si>
  <si>
    <t xml:space="preserve">"Здравоохранение" </t>
  </si>
  <si>
    <t xml:space="preserve">"Развитие инженерной инфраструктуры и энергоэффективности" </t>
  </si>
  <si>
    <t>"Формирование современной комфортной городской среды"</t>
  </si>
  <si>
    <t xml:space="preserve">"Экология и окружающая среда" </t>
  </si>
  <si>
    <t xml:space="preserve">"Развитие и функционирование дорожно-транспортного комплекса" </t>
  </si>
  <si>
    <t>"Жилище"</t>
  </si>
  <si>
    <t xml:space="preserve">"Социальная защита населения" </t>
  </si>
  <si>
    <t>"Архитектура и градостроительство"</t>
  </si>
  <si>
    <t xml:space="preserve">"Строительство объектов социальной инфраструктуры" </t>
  </si>
  <si>
    <t xml:space="preserve">"Переселение граждан из аварийного жилищного фонда" </t>
  </si>
  <si>
    <t>Итого по муниципальным программам</t>
  </si>
  <si>
    <t>"Цифровое муниципальное образование"</t>
  </si>
  <si>
    <t>План на 01.07.2021 года</t>
  </si>
  <si>
    <t>Факт на 01.07.2021 года</t>
  </si>
  <si>
    <t xml:space="preserve">"Развитие институтов гражданского общества, повышение эффективности местного самоуправления и реализации молодежной политики" </t>
  </si>
  <si>
    <t>"Развитие сельского хозяйства"</t>
  </si>
  <si>
    <t xml:space="preserve">"Безопасность и обеспечение безопасности жизнедеятельности населения" </t>
  </si>
  <si>
    <t>"Управление имуществом и муниципальными финансами"</t>
  </si>
  <si>
    <t>Исполнение расходов бюджета Раменского муниципального района в разрезе муниципальных программ Раменского муниципального района за I полугодие 2021 года и исполнение расходов бюджета Раменского городского округа в разрезе муниципальных программ Раменского городского округа за I полугодие 2022 года</t>
  </si>
  <si>
    <t>План на 01.07.2022 года</t>
  </si>
  <si>
    <t>Факт на 01.07.2022 года</t>
  </si>
  <si>
    <t>Отклонение плана 2022 года от плана 2021 года</t>
  </si>
  <si>
    <t>Отклонение факта 2022 года от факта 2021 года</t>
  </si>
</sst>
</file>

<file path=xl/styles.xml><?xml version="1.0" encoding="utf-8"?>
<styleSheet xmlns="http://schemas.openxmlformats.org/spreadsheetml/2006/main">
  <numFmts count="4">
    <numFmt numFmtId="164" formatCode="#,##0;[Red]\-#,##0;0"/>
    <numFmt numFmtId="165" formatCode="#,##0.0;[Red]\-#,##0.0;0.0"/>
    <numFmt numFmtId="166" formatCode="000"/>
    <numFmt numFmtId="167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/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Fill="1" applyBorder="1" applyAlignment="1" applyProtection="1">
      <alignment vertical="center" wrapText="1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6" fontId="2" fillId="0" borderId="2" xfId="3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horizontal="left" vertical="center" wrapText="1" readingOrder="1"/>
    </xf>
    <xf numFmtId="0" fontId="6" fillId="0" borderId="4" xfId="0" applyFont="1" applyFill="1" applyBorder="1" applyAlignment="1">
      <alignment wrapText="1"/>
    </xf>
    <xf numFmtId="164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1" applyFont="1" applyFill="1"/>
    <xf numFmtId="0" fontId="3" fillId="0" borderId="0" xfId="1" applyFont="1" applyFill="1" applyAlignment="1" applyProtection="1">
      <alignment horizontal="right"/>
      <protection hidden="1"/>
    </xf>
    <xf numFmtId="3" fontId="3" fillId="0" borderId="1" xfId="1" applyNumberFormat="1" applyFont="1" applyFill="1" applyBorder="1"/>
    <xf numFmtId="167" fontId="3" fillId="0" borderId="1" xfId="1" applyNumberFormat="1" applyFont="1" applyFill="1" applyBorder="1"/>
    <xf numFmtId="164" fontId="2" fillId="0" borderId="1" xfId="1" applyNumberFormat="1" applyFont="1" applyFill="1" applyBorder="1"/>
    <xf numFmtId="167" fontId="2" fillId="0" borderId="1" xfId="1" applyNumberFormat="1" applyFont="1" applyFill="1" applyBorder="1"/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>
      <alignment wrapText="1"/>
    </xf>
  </cellXfs>
  <cellStyles count="32">
    <cellStyle name="Обычный" xfId="0" builtinId="0"/>
    <cellStyle name="Обычный 2" xfId="1"/>
    <cellStyle name="Обычный 2 10" xfId="10"/>
    <cellStyle name="Обычный 2 11" xfId="11"/>
    <cellStyle name="Обычный 2 12" xfId="12"/>
    <cellStyle name="Обычный 2 13" xfId="13"/>
    <cellStyle name="Обычный 2 14" xfId="14"/>
    <cellStyle name="Обычный 2 15" xfId="15"/>
    <cellStyle name="Обычный 2 16" xfId="16"/>
    <cellStyle name="Обычный 2 17" xfId="17"/>
    <cellStyle name="Обычный 2 18" xfId="18"/>
    <cellStyle name="Обычный 2 19" xfId="19"/>
    <cellStyle name="Обычный 2 2" xfId="3"/>
    <cellStyle name="Обычный 2 20" xfId="20"/>
    <cellStyle name="Обычный 2 21" xfId="21"/>
    <cellStyle name="Обычный 2 22" xfId="22"/>
    <cellStyle name="Обычный 2 23" xfId="23"/>
    <cellStyle name="Обычный 2 24" xfId="24"/>
    <cellStyle name="Обычный 2 25" xfId="25"/>
    <cellStyle name="Обычный 2 26" xfId="26"/>
    <cellStyle name="Обычный 2 27" xfId="27"/>
    <cellStyle name="Обычный 2 28" xfId="28"/>
    <cellStyle name="Обычный 2 29" xfId="29"/>
    <cellStyle name="Обычный 2 3" xfId="4"/>
    <cellStyle name="Обычный 2 30" xfId="30"/>
    <cellStyle name="Обычный 2 31" xfId="31"/>
    <cellStyle name="Обычный 2 4" xfId="5"/>
    <cellStyle name="Обычный 2 5" xfId="6"/>
    <cellStyle name="Обычный 2 6" xfId="7"/>
    <cellStyle name="Обычный 2 7" xfId="2"/>
    <cellStyle name="Обычный 2 8" xfId="8"/>
    <cellStyle name="Обычный 2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showGridLines="0" tabSelected="1" workbookViewId="0">
      <selection activeCell="G7" sqref="G7"/>
    </sheetView>
  </sheetViews>
  <sheetFormatPr defaultRowHeight="15.6"/>
  <cols>
    <col min="1" max="1" width="0.5546875" style="15" customWidth="1"/>
    <col min="2" max="2" width="56.21875" style="15" customWidth="1"/>
    <col min="3" max="3" width="16.44140625" style="15" customWidth="1"/>
    <col min="4" max="4" width="16.5546875" style="15" customWidth="1"/>
    <col min="5" max="5" width="13.88671875" style="15" customWidth="1"/>
    <col min="6" max="6" width="16.44140625" style="15" customWidth="1"/>
    <col min="7" max="7" width="16.5546875" style="15" customWidth="1"/>
    <col min="8" max="8" width="13.88671875" style="15" customWidth="1"/>
    <col min="9" max="9" width="13.5546875" style="15" customWidth="1"/>
    <col min="10" max="10" width="13.44140625" style="15" customWidth="1"/>
    <col min="11" max="235" width="9.109375" style="15" customWidth="1"/>
    <col min="236" max="16384" width="8.88671875" style="15"/>
  </cols>
  <sheetData>
    <row r="1" spans="1:10" ht="38.4" customHeight="1">
      <c r="A1" s="1"/>
      <c r="B1" s="22" t="s">
        <v>27</v>
      </c>
      <c r="C1" s="22"/>
      <c r="D1" s="22"/>
      <c r="E1" s="22"/>
      <c r="F1" s="23"/>
      <c r="G1" s="23"/>
      <c r="H1" s="23"/>
      <c r="I1" s="23"/>
      <c r="J1" s="23"/>
    </row>
    <row r="2" spans="1:10" ht="24.6" customHeight="1">
      <c r="A2" s="1"/>
      <c r="B2" s="5"/>
      <c r="J2" s="16" t="s">
        <v>0</v>
      </c>
    </row>
    <row r="3" spans="1:10" ht="84.6" customHeight="1">
      <c r="A3" s="3"/>
      <c r="B3" s="6" t="s">
        <v>1</v>
      </c>
      <c r="C3" s="6" t="s">
        <v>21</v>
      </c>
      <c r="D3" s="6" t="s">
        <v>22</v>
      </c>
      <c r="E3" s="6" t="s">
        <v>2</v>
      </c>
      <c r="F3" s="6" t="s">
        <v>28</v>
      </c>
      <c r="G3" s="6" t="s">
        <v>29</v>
      </c>
      <c r="H3" s="6" t="s">
        <v>2</v>
      </c>
      <c r="I3" s="6" t="s">
        <v>30</v>
      </c>
      <c r="J3" s="6" t="s">
        <v>31</v>
      </c>
    </row>
    <row r="4" spans="1:10" ht="21" customHeight="1">
      <c r="A4" s="3"/>
      <c r="B4" s="6">
        <v>1</v>
      </c>
      <c r="C4" s="9">
        <v>2</v>
      </c>
      <c r="D4" s="9">
        <v>3</v>
      </c>
      <c r="E4" s="6">
        <v>4</v>
      </c>
      <c r="F4" s="9">
        <v>5</v>
      </c>
      <c r="G4" s="9">
        <v>6</v>
      </c>
      <c r="H4" s="6">
        <v>7</v>
      </c>
      <c r="I4" s="6" t="s">
        <v>3</v>
      </c>
      <c r="J4" s="6" t="s">
        <v>4</v>
      </c>
    </row>
    <row r="5" spans="1:10">
      <c r="A5" s="4"/>
      <c r="B5" s="11" t="s">
        <v>9</v>
      </c>
      <c r="C5" s="8">
        <v>12240</v>
      </c>
      <c r="D5" s="10">
        <v>3141</v>
      </c>
      <c r="E5" s="7">
        <f>D5/C5*100</f>
        <v>25.661764705882351</v>
      </c>
      <c r="F5" s="8">
        <v>6000</v>
      </c>
      <c r="G5" s="10">
        <v>831</v>
      </c>
      <c r="H5" s="7">
        <f>G5/F5*100</f>
        <v>13.850000000000001</v>
      </c>
      <c r="I5" s="8">
        <f t="shared" ref="I5:J8" si="0">F5-C5</f>
        <v>-6240</v>
      </c>
      <c r="J5" s="8">
        <f t="shared" si="0"/>
        <v>-2310</v>
      </c>
    </row>
    <row r="6" spans="1:10">
      <c r="A6" s="4"/>
      <c r="B6" s="11" t="s">
        <v>6</v>
      </c>
      <c r="C6" s="8">
        <v>953375</v>
      </c>
      <c r="D6" s="10">
        <v>495943</v>
      </c>
      <c r="E6" s="7">
        <f>D6/C6*100</f>
        <v>52.019719417857615</v>
      </c>
      <c r="F6" s="8">
        <v>946644</v>
      </c>
      <c r="G6" s="10">
        <v>536874</v>
      </c>
      <c r="H6" s="7">
        <f>G6/F6*100</f>
        <v>56.713400180004314</v>
      </c>
      <c r="I6" s="8">
        <f t="shared" si="0"/>
        <v>-6731</v>
      </c>
      <c r="J6" s="8">
        <f t="shared" si="0"/>
        <v>40931</v>
      </c>
    </row>
    <row r="7" spans="1:10">
      <c r="A7" s="4"/>
      <c r="B7" s="11" t="s">
        <v>5</v>
      </c>
      <c r="C7" s="8">
        <v>6553341</v>
      </c>
      <c r="D7" s="10">
        <v>3534179</v>
      </c>
      <c r="E7" s="7">
        <f t="shared" ref="E7:E21" si="1">D7/C7*100</f>
        <v>53.929423175140748</v>
      </c>
      <c r="F7" s="8">
        <v>6830881</v>
      </c>
      <c r="G7" s="10">
        <v>3875557</v>
      </c>
      <c r="H7" s="7">
        <f t="shared" ref="H7:H9" si="2">G7/F7*100</f>
        <v>56.735829536482917</v>
      </c>
      <c r="I7" s="8">
        <f t="shared" si="0"/>
        <v>277540</v>
      </c>
      <c r="J7" s="8">
        <f t="shared" si="0"/>
        <v>341378</v>
      </c>
    </row>
    <row r="8" spans="1:10" ht="18" customHeight="1">
      <c r="A8" s="2"/>
      <c r="B8" s="12" t="s">
        <v>15</v>
      </c>
      <c r="C8" s="14">
        <v>161350</v>
      </c>
      <c r="D8" s="14">
        <v>61675</v>
      </c>
      <c r="E8" s="7">
        <f>D8/C8*100</f>
        <v>38.224356987914469</v>
      </c>
      <c r="F8" s="14">
        <v>162909</v>
      </c>
      <c r="G8" s="14">
        <v>62357</v>
      </c>
      <c r="H8" s="7">
        <f>G8/F8*100</f>
        <v>38.277197699329072</v>
      </c>
      <c r="I8" s="8">
        <f t="shared" si="0"/>
        <v>1559</v>
      </c>
      <c r="J8" s="8">
        <f t="shared" si="0"/>
        <v>682</v>
      </c>
    </row>
    <row r="9" spans="1:10">
      <c r="A9" s="4"/>
      <c r="B9" s="11" t="s">
        <v>7</v>
      </c>
      <c r="C9" s="8">
        <v>411739</v>
      </c>
      <c r="D9" s="10">
        <v>187163</v>
      </c>
      <c r="E9" s="7">
        <f t="shared" si="1"/>
        <v>45.456709225990252</v>
      </c>
      <c r="F9" s="8">
        <v>471958</v>
      </c>
      <c r="G9" s="10">
        <v>219789</v>
      </c>
      <c r="H9" s="7">
        <f t="shared" si="2"/>
        <v>46.569610007670178</v>
      </c>
      <c r="I9" s="8">
        <f t="shared" ref="I9:I24" si="3">F9-C9</f>
        <v>60219</v>
      </c>
      <c r="J9" s="8">
        <f t="shared" ref="J9:J24" si="4">G9-D9</f>
        <v>32626</v>
      </c>
    </row>
    <row r="10" spans="1:10" ht="17.399999999999999" customHeight="1">
      <c r="A10" s="4"/>
      <c r="B10" s="11" t="s">
        <v>24</v>
      </c>
      <c r="C10" s="8">
        <v>5500</v>
      </c>
      <c r="D10" s="10">
        <v>2853</v>
      </c>
      <c r="E10" s="7">
        <f t="shared" ref="E10:E16" si="5">D10/C10*100</f>
        <v>51.872727272727268</v>
      </c>
      <c r="F10" s="8">
        <v>11333</v>
      </c>
      <c r="G10" s="10">
        <v>4453</v>
      </c>
      <c r="H10" s="7">
        <f>G10/F10*100</f>
        <v>39.292332127415513</v>
      </c>
      <c r="I10" s="8">
        <f t="shared" ref="I10:J16" si="6">F10-C10</f>
        <v>5833</v>
      </c>
      <c r="J10" s="8">
        <f t="shared" si="6"/>
        <v>1600</v>
      </c>
    </row>
    <row r="11" spans="1:10">
      <c r="A11" s="4"/>
      <c r="B11" s="11" t="s">
        <v>12</v>
      </c>
      <c r="C11" s="8">
        <v>57265</v>
      </c>
      <c r="D11" s="10">
        <v>21282</v>
      </c>
      <c r="E11" s="7">
        <f t="shared" si="5"/>
        <v>37.164061817864315</v>
      </c>
      <c r="F11" s="8">
        <v>728977</v>
      </c>
      <c r="G11" s="10">
        <v>203107</v>
      </c>
      <c r="H11" s="7">
        <f>G11/F11*100</f>
        <v>27.861921569541977</v>
      </c>
      <c r="I11" s="8">
        <f t="shared" si="6"/>
        <v>671712</v>
      </c>
      <c r="J11" s="8">
        <f t="shared" si="6"/>
        <v>181825</v>
      </c>
    </row>
    <row r="12" spans="1:10" ht="31.2">
      <c r="A12" s="4"/>
      <c r="B12" s="11" t="s">
        <v>25</v>
      </c>
      <c r="C12" s="8">
        <v>257333</v>
      </c>
      <c r="D12" s="10">
        <v>80422</v>
      </c>
      <c r="E12" s="7">
        <f t="shared" si="5"/>
        <v>31.252113020871793</v>
      </c>
      <c r="F12" s="8">
        <v>292188</v>
      </c>
      <c r="G12" s="10">
        <v>90910</v>
      </c>
      <c r="H12" s="7">
        <f>G12/F12*100</f>
        <v>31.113529645296861</v>
      </c>
      <c r="I12" s="8">
        <f t="shared" si="6"/>
        <v>34855</v>
      </c>
      <c r="J12" s="8">
        <f t="shared" si="6"/>
        <v>10488</v>
      </c>
    </row>
    <row r="13" spans="1:10">
      <c r="A13" s="4"/>
      <c r="B13" s="11" t="s">
        <v>14</v>
      </c>
      <c r="C13" s="8">
        <v>128414</v>
      </c>
      <c r="D13" s="10">
        <v>64738</v>
      </c>
      <c r="E13" s="7">
        <f t="shared" si="5"/>
        <v>50.413506315510773</v>
      </c>
      <c r="F13" s="8">
        <v>159132</v>
      </c>
      <c r="G13" s="10">
        <v>19569</v>
      </c>
      <c r="H13" s="7">
        <f>G13/F13*100</f>
        <v>12.297338058969912</v>
      </c>
      <c r="I13" s="8">
        <f t="shared" si="6"/>
        <v>30718</v>
      </c>
      <c r="J13" s="8">
        <f t="shared" si="6"/>
        <v>-45169</v>
      </c>
    </row>
    <row r="14" spans="1:10" ht="31.2">
      <c r="A14" s="4"/>
      <c r="B14" s="11" t="s">
        <v>10</v>
      </c>
      <c r="C14" s="8">
        <v>210156</v>
      </c>
      <c r="D14" s="10">
        <v>11752</v>
      </c>
      <c r="E14" s="7">
        <f t="shared" si="5"/>
        <v>5.5920363920135516</v>
      </c>
      <c r="F14" s="8">
        <v>155278</v>
      </c>
      <c r="G14" s="10">
        <v>27131</v>
      </c>
      <c r="H14" s="7">
        <f t="shared" ref="H14" si="7">G14/F14*100</f>
        <v>17.472533134120738</v>
      </c>
      <c r="I14" s="8">
        <f t="shared" si="6"/>
        <v>-54878</v>
      </c>
      <c r="J14" s="8">
        <f t="shared" si="6"/>
        <v>15379</v>
      </c>
    </row>
    <row r="15" spans="1:10">
      <c r="A15" s="4"/>
      <c r="B15" s="11" t="s">
        <v>8</v>
      </c>
      <c r="C15" s="8">
        <v>13340</v>
      </c>
      <c r="D15" s="10">
        <v>241</v>
      </c>
      <c r="E15" s="7">
        <f t="shared" si="5"/>
        <v>1.8065967016491755</v>
      </c>
      <c r="F15" s="8">
        <v>12404</v>
      </c>
      <c r="G15" s="10">
        <v>1102</v>
      </c>
      <c r="H15" s="7">
        <f>G15/F15*100</f>
        <v>8.8842308932602396</v>
      </c>
      <c r="I15" s="8">
        <f t="shared" si="6"/>
        <v>-936</v>
      </c>
      <c r="J15" s="8">
        <f t="shared" si="6"/>
        <v>861</v>
      </c>
    </row>
    <row r="16" spans="1:10" ht="31.2">
      <c r="A16" s="4"/>
      <c r="B16" s="11" t="s">
        <v>26</v>
      </c>
      <c r="C16" s="8">
        <v>986297</v>
      </c>
      <c r="D16" s="10">
        <v>375285</v>
      </c>
      <c r="E16" s="7">
        <f t="shared" si="5"/>
        <v>38.049897748852523</v>
      </c>
      <c r="F16" s="8">
        <v>1072399</v>
      </c>
      <c r="G16" s="10">
        <v>482715</v>
      </c>
      <c r="H16" s="7">
        <f>G16/F16*100</f>
        <v>45.012630560080716</v>
      </c>
      <c r="I16" s="8">
        <f t="shared" si="6"/>
        <v>86102</v>
      </c>
      <c r="J16" s="8">
        <f t="shared" si="6"/>
        <v>107430</v>
      </c>
    </row>
    <row r="17" spans="1:10" ht="62.4">
      <c r="A17" s="4"/>
      <c r="B17" s="11" t="s">
        <v>23</v>
      </c>
      <c r="C17" s="8">
        <v>232220</v>
      </c>
      <c r="D17" s="10">
        <v>44445</v>
      </c>
      <c r="E17" s="7">
        <f t="shared" si="1"/>
        <v>19.139178365343209</v>
      </c>
      <c r="F17" s="8">
        <v>119620</v>
      </c>
      <c r="G17" s="10">
        <v>44830</v>
      </c>
      <c r="H17" s="7">
        <f t="shared" ref="H17:H24" si="8">G17/F17*100</f>
        <v>37.477010533355624</v>
      </c>
      <c r="I17" s="8">
        <f t="shared" si="3"/>
        <v>-112600</v>
      </c>
      <c r="J17" s="8">
        <f t="shared" si="4"/>
        <v>385</v>
      </c>
    </row>
    <row r="18" spans="1:10" ht="31.2">
      <c r="A18" s="4"/>
      <c r="B18" s="11" t="s">
        <v>13</v>
      </c>
      <c r="C18" s="8">
        <v>984297</v>
      </c>
      <c r="D18" s="10">
        <v>272388</v>
      </c>
      <c r="E18" s="7">
        <f>D18/C18*100</f>
        <v>27.673354688676284</v>
      </c>
      <c r="F18" s="8">
        <v>1153997</v>
      </c>
      <c r="G18" s="10">
        <v>421164</v>
      </c>
      <c r="H18" s="7">
        <f>G18/F18*100</f>
        <v>36.496108742050453</v>
      </c>
      <c r="I18" s="8">
        <f t="shared" ref="I18:J20" si="9">F18-C18</f>
        <v>169700</v>
      </c>
      <c r="J18" s="8">
        <f t="shared" si="9"/>
        <v>148776</v>
      </c>
    </row>
    <row r="19" spans="1:10">
      <c r="A19" s="4"/>
      <c r="B19" s="11" t="s">
        <v>20</v>
      </c>
      <c r="C19" s="8">
        <v>259434</v>
      </c>
      <c r="D19" s="10">
        <v>92581</v>
      </c>
      <c r="E19" s="7">
        <f t="shared" ref="E19" si="10">D19/C19*100</f>
        <v>35.685762082070973</v>
      </c>
      <c r="F19" s="8">
        <v>241516</v>
      </c>
      <c r="G19" s="10">
        <v>92044</v>
      </c>
      <c r="H19" s="7">
        <f t="shared" ref="H19" si="11">G19/F19*100</f>
        <v>38.110932609019692</v>
      </c>
      <c r="I19" s="8">
        <f t="shared" si="9"/>
        <v>-17918</v>
      </c>
      <c r="J19" s="8">
        <f t="shared" si="9"/>
        <v>-537</v>
      </c>
    </row>
    <row r="20" spans="1:10" ht="22.2" customHeight="1">
      <c r="A20" s="2"/>
      <c r="B20" s="12" t="s">
        <v>16</v>
      </c>
      <c r="C20" s="17">
        <v>8279</v>
      </c>
      <c r="D20" s="17">
        <v>1988</v>
      </c>
      <c r="E20" s="18">
        <f>D20/C20*100</f>
        <v>24.012561903611548</v>
      </c>
      <c r="F20" s="17">
        <v>8780</v>
      </c>
      <c r="G20" s="17">
        <v>1899</v>
      </c>
      <c r="H20" s="18">
        <f>G20/F20*100</f>
        <v>21.628701594533027</v>
      </c>
      <c r="I20" s="8">
        <f t="shared" si="9"/>
        <v>501</v>
      </c>
      <c r="J20" s="8">
        <f t="shared" si="9"/>
        <v>-89</v>
      </c>
    </row>
    <row r="21" spans="1:10" ht="31.2">
      <c r="A21" s="4"/>
      <c r="B21" s="11" t="s">
        <v>11</v>
      </c>
      <c r="C21" s="8">
        <v>1753233</v>
      </c>
      <c r="D21" s="10">
        <v>433224</v>
      </c>
      <c r="E21" s="7">
        <f t="shared" si="1"/>
        <v>24.710007169611796</v>
      </c>
      <c r="F21" s="8">
        <v>2710952</v>
      </c>
      <c r="G21" s="10">
        <v>567180</v>
      </c>
      <c r="H21" s="7">
        <f t="shared" ref="H21" si="12">G21/F21*100</f>
        <v>20.921801640161831</v>
      </c>
      <c r="I21" s="8">
        <f t="shared" si="3"/>
        <v>957719</v>
      </c>
      <c r="J21" s="8">
        <f t="shared" si="4"/>
        <v>133956</v>
      </c>
    </row>
    <row r="22" spans="1:10" ht="33.6" customHeight="1">
      <c r="A22" s="2"/>
      <c r="B22" s="12" t="s">
        <v>17</v>
      </c>
      <c r="C22" s="17">
        <v>1152300</v>
      </c>
      <c r="D22" s="17">
        <v>182442</v>
      </c>
      <c r="E22" s="18">
        <f t="shared" ref="E22:E24" si="13">D22/C22*100</f>
        <v>15.832856027076284</v>
      </c>
      <c r="F22" s="17">
        <v>1105157</v>
      </c>
      <c r="G22" s="17">
        <v>197759</v>
      </c>
      <c r="H22" s="18">
        <f t="shared" si="8"/>
        <v>17.894199647651874</v>
      </c>
      <c r="I22" s="8">
        <f t="shared" si="3"/>
        <v>-47143</v>
      </c>
      <c r="J22" s="8">
        <f t="shared" si="4"/>
        <v>15317</v>
      </c>
    </row>
    <row r="23" spans="1:10" ht="34.200000000000003" customHeight="1">
      <c r="A23" s="2"/>
      <c r="B23" s="12" t="s">
        <v>18</v>
      </c>
      <c r="C23" s="17">
        <v>58871</v>
      </c>
      <c r="D23" s="17">
        <v>109</v>
      </c>
      <c r="E23" s="18">
        <f t="shared" si="13"/>
        <v>0.18515058347913232</v>
      </c>
      <c r="F23" s="17">
        <v>11553</v>
      </c>
      <c r="G23" s="17">
        <v>0</v>
      </c>
      <c r="H23" s="18">
        <f t="shared" si="8"/>
        <v>0</v>
      </c>
      <c r="I23" s="8">
        <f t="shared" si="3"/>
        <v>-47318</v>
      </c>
      <c r="J23" s="8">
        <f t="shared" si="4"/>
        <v>-109</v>
      </c>
    </row>
    <row r="24" spans="1:10" ht="18.600000000000001" customHeight="1">
      <c r="B24" s="13" t="s">
        <v>19</v>
      </c>
      <c r="C24" s="19">
        <f>SUM(C5:C23)</f>
        <v>14198984</v>
      </c>
      <c r="D24" s="19">
        <f>SUM(D5:D23)</f>
        <v>5865851</v>
      </c>
      <c r="E24" s="20">
        <f t="shared" si="13"/>
        <v>41.311765686897033</v>
      </c>
      <c r="F24" s="19">
        <f>SUM(F5:F23)</f>
        <v>16201678</v>
      </c>
      <c r="G24" s="19">
        <f>SUM(G5:G23)</f>
        <v>6849271</v>
      </c>
      <c r="H24" s="20">
        <f t="shared" si="8"/>
        <v>42.275071754913284</v>
      </c>
      <c r="I24" s="21">
        <f t="shared" si="3"/>
        <v>2002694</v>
      </c>
      <c r="J24" s="21">
        <f t="shared" si="4"/>
        <v>983420</v>
      </c>
    </row>
  </sheetData>
  <mergeCells count="1">
    <mergeCell ref="B1:J1"/>
  </mergeCells>
  <pageMargins left="0.19685039370078741" right="0.19685039370078741" top="0.31496062992125984" bottom="0.19685039370078741" header="0.35433070866141736" footer="0.19685039370078741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Бюджет_10</vt:lpstr>
      <vt:lpstr>Бюджет_10!Заголовки_для_печати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2020-09-10T08:57:48Z</cp:lastPrinted>
  <dcterms:created xsi:type="dcterms:W3CDTF">2017-11-22T12:49:52Z</dcterms:created>
  <dcterms:modified xsi:type="dcterms:W3CDTF">2022-09-23T09:33:24Z</dcterms:modified>
</cp:coreProperties>
</file>