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_1" sheetId="2" r:id="rId1"/>
  </sheets>
  <definedNames>
    <definedName name="_xlnm._FilterDatabase" localSheetId="0" hidden="1">Бюджет_1!#REF!</definedName>
    <definedName name="_xlnm.Print_Titles" localSheetId="0">Бюджет_1!$3:$4</definedName>
  </definedNames>
  <calcPr calcId="124519"/>
</workbook>
</file>

<file path=xl/calcChain.xml><?xml version="1.0" encoding="utf-8"?>
<calcChain xmlns="http://schemas.openxmlformats.org/spreadsheetml/2006/main">
  <c r="M54" i="2"/>
  <c r="M51"/>
  <c r="M50"/>
  <c r="M48"/>
  <c r="M47"/>
  <c r="M46"/>
  <c r="M45"/>
  <c r="M44"/>
  <c r="M41"/>
  <c r="M40"/>
  <c r="M39"/>
  <c r="M38"/>
  <c r="M37"/>
  <c r="M36"/>
  <c r="M35"/>
  <c r="M34"/>
  <c r="M33"/>
  <c r="M32"/>
  <c r="M30"/>
  <c r="M29"/>
  <c r="M28"/>
  <c r="M27"/>
  <c r="M26"/>
  <c r="M25"/>
  <c r="M24"/>
  <c r="M22"/>
  <c r="M21"/>
  <c r="M20"/>
  <c r="M19"/>
  <c r="M18"/>
  <c r="M17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 l="1"/>
  <c r="J53"/>
  <c r="J52"/>
  <c r="J51"/>
  <c r="J50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2"/>
  <c r="J21"/>
  <c r="J20"/>
  <c r="J19"/>
  <c r="J18"/>
  <c r="J17"/>
  <c r="J16"/>
  <c r="J15"/>
  <c r="J14"/>
  <c r="J13"/>
  <c r="J12"/>
  <c r="J11"/>
  <c r="J10"/>
  <c r="J9"/>
  <c r="J8"/>
  <c r="J7"/>
  <c r="J6"/>
  <c r="J5"/>
  <c r="G17"/>
  <c r="G18"/>
  <c r="G19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2"/>
  <c r="G21"/>
  <c r="G20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<sst xmlns="http://schemas.openxmlformats.org/spreadsheetml/2006/main" count="81" uniqueCount="66">
  <si>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</si>
  <si>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</si>
  <si>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</si>
  <si>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</si>
  <si>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</si>
  <si>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</si>
  <si>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</si>
  <si>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</si>
  <si>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</si>
  <si>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</si>
  <si>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</si>
  <si>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</si>
  <si>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</si>
  <si>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</si>
  <si>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</si>
  <si>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</si>
  <si>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</si>
  <si>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</si>
  <si>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</si>
  <si>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</si>
  <si>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</si>
  <si>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</si>
  <si>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</si>
  <si>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</si>
  <si>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</si>
  <si>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</si>
  <si>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</si>
  <si>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</si>
  <si>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</si>
  <si>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</si>
  <si>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</si>
  <si>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</si>
  <si>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</si>
  <si>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</si>
  <si>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</si>
  <si>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</si>
  <si>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</si>
  <si>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</si>
  <si>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</si>
  <si>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</si>
  <si>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</si>
  <si>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</si>
  <si>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</si>
  <si>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</si>
  <si>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</si>
  <si>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Сельское хозяйство и рыболовство</t>
  </si>
  <si>
    <t>Связь и информатика</t>
  </si>
  <si>
    <t>Другие вопросы в области жилищно-коммунального хозяйства</t>
  </si>
  <si>
    <t>10=7-4</t>
  </si>
  <si>
    <t>11=8-5</t>
  </si>
  <si>
    <t>ИТОГО РАСХОДОВ</t>
  </si>
  <si>
    <t>Наименование раздела, подраздела</t>
  </si>
  <si>
    <t xml:space="preserve"> - </t>
  </si>
  <si>
    <t>Физическая культура</t>
  </si>
  <si>
    <t>Обслуживание государственного (муниципального) долга</t>
  </si>
  <si>
    <t>Обслуживание муниципального долга</t>
  </si>
  <si>
    <t>Другие вопросы в области охраны окружающей среды</t>
  </si>
  <si>
    <t>Уточненный план 2021 года, тыс. руб.</t>
  </si>
  <si>
    <t>Фактически исполнено по состоянию на 01.04.2021 года, тыс. руб.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</si>
  <si>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</si>
  <si>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Уточненный план 2022 года, тыс. руб.</t>
  </si>
  <si>
    <t>Фактически исполнено по состоянию на 01.04.2022 года, тыс. руб.</t>
  </si>
  <si>
    <t>Отклонение плана 2022 года от плана 2021 года</t>
  </si>
  <si>
    <t>Отклонение факта 2022 года от факта 2021 года</t>
  </si>
  <si>
    <t>Темпы роста к соответствующему периоду 2021 года, %</t>
  </si>
  <si>
    <t>Аналитические данные о расходах бюджета Раменского городского округа по разделам и подразделам классификации расходов бюджетов за I квартал 2022 года в сравнении с соответствующим периодом прошлого года (по состоянию на 01.04.2022 г.)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</si>
</sst>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alignment vertical="center"/>
      <protection hidden="1"/>
    </xf>
    <xf numFmtId="0" fontId="2" fillId="0" borderId="5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/>
    <xf numFmtId="0" fontId="0" fillId="0" borderId="4" xfId="0" applyBorder="1" applyAlignment="1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workbookViewId="0">
      <selection activeCell="G3" sqref="G3"/>
    </sheetView>
  </sheetViews>
  <sheetFormatPr defaultRowHeight="15.6"/>
  <cols>
    <col min="1" max="1" width="0.5546875" style="3" customWidth="1"/>
    <col min="2" max="2" width="56.21875" style="3" customWidth="1"/>
    <col min="3" max="3" width="6" style="3" customWidth="1"/>
    <col min="4" max="4" width="7.33203125" style="3" customWidth="1"/>
    <col min="5" max="6" width="18.33203125" style="3" customWidth="1"/>
    <col min="7" max="7" width="13.88671875" style="3" customWidth="1"/>
    <col min="8" max="8" width="14.77734375" style="3" customWidth="1"/>
    <col min="9" max="10" width="13.88671875" style="3" customWidth="1"/>
    <col min="11" max="11" width="18.33203125" style="3" customWidth="1"/>
    <col min="12" max="12" width="15.88671875" style="3" customWidth="1"/>
    <col min="13" max="13" width="20.33203125" style="3" customWidth="1"/>
    <col min="14" max="241" width="9.109375" style="3" customWidth="1"/>
    <col min="242" max="16384" width="8.88671875" style="3"/>
  </cols>
  <sheetData>
    <row r="1" spans="1:13" ht="48" customHeight="1">
      <c r="A1" s="1"/>
      <c r="B1" s="27" t="s">
        <v>65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ht="13.2" customHeight="1">
      <c r="A2" s="1"/>
      <c r="B2" s="4"/>
      <c r="C2" s="5"/>
      <c r="D2" s="6"/>
      <c r="E2" s="7"/>
      <c r="F2" s="8"/>
      <c r="G2" s="8"/>
      <c r="H2" s="8"/>
      <c r="I2" s="8"/>
      <c r="J2" s="8"/>
      <c r="K2" s="8"/>
      <c r="L2" s="9"/>
    </row>
    <row r="3" spans="1:13" ht="124.8">
      <c r="A3" s="10"/>
      <c r="B3" s="11" t="s">
        <v>51</v>
      </c>
      <c r="C3" s="11" t="s">
        <v>43</v>
      </c>
      <c r="D3" s="12" t="s">
        <v>42</v>
      </c>
      <c r="E3" s="11" t="s">
        <v>57</v>
      </c>
      <c r="F3" s="11" t="s">
        <v>58</v>
      </c>
      <c r="G3" s="11" t="s">
        <v>41</v>
      </c>
      <c r="H3" s="11" t="s">
        <v>60</v>
      </c>
      <c r="I3" s="11" t="s">
        <v>61</v>
      </c>
      <c r="J3" s="11" t="s">
        <v>41</v>
      </c>
      <c r="K3" s="11" t="s">
        <v>62</v>
      </c>
      <c r="L3" s="11" t="s">
        <v>63</v>
      </c>
      <c r="M3" s="11" t="s">
        <v>64</v>
      </c>
    </row>
    <row r="4" spans="1:13">
      <c r="A4" s="14"/>
      <c r="B4" s="12" t="s">
        <v>40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 t="s">
        <v>48</v>
      </c>
      <c r="L4" s="12" t="s">
        <v>49</v>
      </c>
      <c r="M4" s="12">
        <v>12</v>
      </c>
    </row>
    <row r="5" spans="1:13">
      <c r="A5" s="13"/>
      <c r="B5" s="15" t="s">
        <v>39</v>
      </c>
      <c r="C5" s="16">
        <v>1</v>
      </c>
      <c r="D5" s="16">
        <v>0</v>
      </c>
      <c r="E5" s="17">
        <v>1282412</v>
      </c>
      <c r="F5" s="17">
        <v>194658</v>
      </c>
      <c r="G5" s="18">
        <f>F5/E5*100</f>
        <v>15.179053221585576</v>
      </c>
      <c r="H5" s="17">
        <v>1270770</v>
      </c>
      <c r="I5" s="17">
        <v>293475</v>
      </c>
      <c r="J5" s="18">
        <f>I5/H5*100</f>
        <v>23.094265681437239</v>
      </c>
      <c r="K5" s="17">
        <f>H5-E5</f>
        <v>-11642</v>
      </c>
      <c r="L5" s="17">
        <f>I5-F5</f>
        <v>98817</v>
      </c>
      <c r="M5" s="18">
        <f>I5/F5*100</f>
        <v>150.76441759393398</v>
      </c>
    </row>
    <row r="6" spans="1:13" ht="46.8">
      <c r="A6" s="13"/>
      <c r="B6" s="15" t="s">
        <v>38</v>
      </c>
      <c r="C6" s="16">
        <v>1</v>
      </c>
      <c r="D6" s="16">
        <v>2</v>
      </c>
      <c r="E6" s="17">
        <v>2507</v>
      </c>
      <c r="F6" s="17">
        <v>406</v>
      </c>
      <c r="G6" s="18">
        <f t="shared" ref="G6:G54" si="0">F6/E6*100</f>
        <v>16.194654966094934</v>
      </c>
      <c r="H6" s="17">
        <v>2482</v>
      </c>
      <c r="I6" s="17">
        <v>355</v>
      </c>
      <c r="J6" s="18">
        <f t="shared" ref="J6:J54" si="1">I6/H6*100</f>
        <v>14.302981466559226</v>
      </c>
      <c r="K6" s="17">
        <f t="shared" ref="K6:K54" si="2">H6-E6</f>
        <v>-25</v>
      </c>
      <c r="L6" s="17">
        <f t="shared" ref="L6:L54" si="3">I6-F6</f>
        <v>-51</v>
      </c>
      <c r="M6" s="18">
        <f t="shared" ref="M6:M54" si="4">I6/F6*100</f>
        <v>87.438423645320199</v>
      </c>
    </row>
    <row r="7" spans="1:13" ht="46.8">
      <c r="A7" s="13"/>
      <c r="B7" s="15" t="s">
        <v>44</v>
      </c>
      <c r="C7" s="16">
        <v>1</v>
      </c>
      <c r="D7" s="16">
        <v>3</v>
      </c>
      <c r="E7" s="17">
        <v>3025</v>
      </c>
      <c r="F7" s="17">
        <v>534</v>
      </c>
      <c r="G7" s="18">
        <f t="shared" si="0"/>
        <v>17.652892561983471</v>
      </c>
      <c r="H7" s="17">
        <v>3520</v>
      </c>
      <c r="I7" s="17">
        <v>479</v>
      </c>
      <c r="J7" s="18">
        <f t="shared" si="1"/>
        <v>13.607954545454545</v>
      </c>
      <c r="K7" s="17">
        <f t="shared" si="2"/>
        <v>495</v>
      </c>
      <c r="L7" s="17">
        <f t="shared" si="3"/>
        <v>-55</v>
      </c>
      <c r="M7" s="18">
        <f t="shared" si="4"/>
        <v>89.700374531835209</v>
      </c>
    </row>
    <row r="8" spans="1:13" ht="62.4">
      <c r="A8" s="13"/>
      <c r="B8" s="15" t="s">
        <v>37</v>
      </c>
      <c r="C8" s="16">
        <v>1</v>
      </c>
      <c r="D8" s="16">
        <v>4</v>
      </c>
      <c r="E8" s="17">
        <v>305511</v>
      </c>
      <c r="F8" s="17">
        <v>51874</v>
      </c>
      <c r="G8" s="18">
        <f t="shared" si="0"/>
        <v>16.979421362896918</v>
      </c>
      <c r="H8" s="17">
        <v>319748</v>
      </c>
      <c r="I8" s="17">
        <v>55502</v>
      </c>
      <c r="J8" s="18">
        <f t="shared" si="1"/>
        <v>17.358044460012259</v>
      </c>
      <c r="K8" s="17">
        <f t="shared" si="2"/>
        <v>14237</v>
      </c>
      <c r="L8" s="17">
        <f t="shared" si="3"/>
        <v>3628</v>
      </c>
      <c r="M8" s="18">
        <f t="shared" si="4"/>
        <v>106.9938697613448</v>
      </c>
    </row>
    <row r="9" spans="1:13" ht="46.8">
      <c r="A9" s="13"/>
      <c r="B9" s="15" t="s">
        <v>36</v>
      </c>
      <c r="C9" s="16">
        <v>1</v>
      </c>
      <c r="D9" s="16">
        <v>6</v>
      </c>
      <c r="E9" s="17">
        <v>53550</v>
      </c>
      <c r="F9" s="17">
        <v>8732</v>
      </c>
      <c r="G9" s="18">
        <f t="shared" si="0"/>
        <v>16.306255835667599</v>
      </c>
      <c r="H9" s="17">
        <v>54694</v>
      </c>
      <c r="I9" s="17">
        <v>10551</v>
      </c>
      <c r="J9" s="18">
        <f t="shared" si="1"/>
        <v>19.290964273960583</v>
      </c>
      <c r="K9" s="17">
        <f t="shared" si="2"/>
        <v>1144</v>
      </c>
      <c r="L9" s="17">
        <f t="shared" si="3"/>
        <v>1819</v>
      </c>
      <c r="M9" s="18">
        <f t="shared" si="4"/>
        <v>120.83142464498397</v>
      </c>
    </row>
    <row r="10" spans="1:13">
      <c r="A10" s="13"/>
      <c r="B10" s="15" t="s">
        <v>35</v>
      </c>
      <c r="C10" s="16">
        <v>1</v>
      </c>
      <c r="D10" s="16">
        <v>11</v>
      </c>
      <c r="E10" s="17">
        <v>143566</v>
      </c>
      <c r="F10" s="17">
        <v>0</v>
      </c>
      <c r="G10" s="18">
        <f t="shared" si="0"/>
        <v>0</v>
      </c>
      <c r="H10" s="17">
        <v>56408</v>
      </c>
      <c r="I10" s="17">
        <v>0</v>
      </c>
      <c r="J10" s="18">
        <f t="shared" si="1"/>
        <v>0</v>
      </c>
      <c r="K10" s="17">
        <f t="shared" si="2"/>
        <v>-87158</v>
      </c>
      <c r="L10" s="17">
        <f t="shared" si="3"/>
        <v>0</v>
      </c>
      <c r="M10" s="19" t="s">
        <v>52</v>
      </c>
    </row>
    <row r="11" spans="1:13">
      <c r="A11" s="13"/>
      <c r="B11" s="15" t="s">
        <v>34</v>
      </c>
      <c r="C11" s="16">
        <v>1</v>
      </c>
      <c r="D11" s="16">
        <v>13</v>
      </c>
      <c r="E11" s="17">
        <v>774254</v>
      </c>
      <c r="F11" s="17">
        <v>133112</v>
      </c>
      <c r="G11" s="18">
        <f t="shared" si="0"/>
        <v>17.192290901952074</v>
      </c>
      <c r="H11" s="17">
        <v>833917</v>
      </c>
      <c r="I11" s="17">
        <v>226588</v>
      </c>
      <c r="J11" s="18">
        <f t="shared" si="1"/>
        <v>27.171529061045646</v>
      </c>
      <c r="K11" s="17">
        <f t="shared" si="2"/>
        <v>59663</v>
      </c>
      <c r="L11" s="17">
        <f t="shared" si="3"/>
        <v>93476</v>
      </c>
      <c r="M11" s="18">
        <f t="shared" si="4"/>
        <v>170.22357112807259</v>
      </c>
    </row>
    <row r="12" spans="1:13">
      <c r="A12" s="13"/>
      <c r="B12" s="15" t="s">
        <v>33</v>
      </c>
      <c r="C12" s="16">
        <v>2</v>
      </c>
      <c r="D12" s="16">
        <v>0</v>
      </c>
      <c r="E12" s="17">
        <v>207</v>
      </c>
      <c r="F12" s="17">
        <v>17</v>
      </c>
      <c r="G12" s="18">
        <f t="shared" si="0"/>
        <v>8.2125603864734309</v>
      </c>
      <c r="H12" s="17">
        <v>207</v>
      </c>
      <c r="I12" s="17">
        <v>3</v>
      </c>
      <c r="J12" s="18">
        <f t="shared" si="1"/>
        <v>1.4492753623188406</v>
      </c>
      <c r="K12" s="17">
        <f t="shared" si="2"/>
        <v>0</v>
      </c>
      <c r="L12" s="17">
        <f t="shared" si="3"/>
        <v>-14</v>
      </c>
      <c r="M12" s="18">
        <f t="shared" si="4"/>
        <v>17.647058823529413</v>
      </c>
    </row>
    <row r="13" spans="1:13">
      <c r="A13" s="13"/>
      <c r="B13" s="15" t="s">
        <v>32</v>
      </c>
      <c r="C13" s="16">
        <v>2</v>
      </c>
      <c r="D13" s="16">
        <v>4</v>
      </c>
      <c r="E13" s="17">
        <v>207</v>
      </c>
      <c r="F13" s="17">
        <v>17</v>
      </c>
      <c r="G13" s="18">
        <f t="shared" si="0"/>
        <v>8.2125603864734309</v>
      </c>
      <c r="H13" s="17">
        <v>207</v>
      </c>
      <c r="I13" s="17">
        <v>3</v>
      </c>
      <c r="J13" s="18">
        <f t="shared" si="1"/>
        <v>1.4492753623188406</v>
      </c>
      <c r="K13" s="17">
        <f t="shared" si="2"/>
        <v>0</v>
      </c>
      <c r="L13" s="17">
        <f t="shared" si="3"/>
        <v>-14</v>
      </c>
      <c r="M13" s="18">
        <f t="shared" si="4"/>
        <v>17.647058823529413</v>
      </c>
    </row>
    <row r="14" spans="1:13" ht="31.2">
      <c r="A14" s="13"/>
      <c r="B14" s="15" t="s">
        <v>31</v>
      </c>
      <c r="C14" s="16">
        <v>3</v>
      </c>
      <c r="D14" s="16">
        <v>0</v>
      </c>
      <c r="E14" s="17">
        <v>153609</v>
      </c>
      <c r="F14" s="17">
        <v>20455</v>
      </c>
      <c r="G14" s="18">
        <f t="shared" si="0"/>
        <v>13.316277041058791</v>
      </c>
      <c r="H14" s="17">
        <v>183215</v>
      </c>
      <c r="I14" s="17">
        <v>17596</v>
      </c>
      <c r="J14" s="18">
        <f t="shared" si="1"/>
        <v>9.6040171383347435</v>
      </c>
      <c r="K14" s="17">
        <f t="shared" si="2"/>
        <v>29606</v>
      </c>
      <c r="L14" s="17">
        <f t="shared" si="3"/>
        <v>-2859</v>
      </c>
      <c r="M14" s="18">
        <f t="shared" si="4"/>
        <v>86.022977267171839</v>
      </c>
    </row>
    <row r="15" spans="1:13" ht="46.8">
      <c r="A15" s="13"/>
      <c r="B15" s="15" t="s">
        <v>30</v>
      </c>
      <c r="C15" s="16">
        <v>3</v>
      </c>
      <c r="D15" s="16">
        <v>9</v>
      </c>
      <c r="E15" s="17">
        <v>100</v>
      </c>
      <c r="F15" s="17">
        <v>0</v>
      </c>
      <c r="G15" s="18">
        <f t="shared" si="0"/>
        <v>0</v>
      </c>
      <c r="H15" s="17">
        <v>2350</v>
      </c>
      <c r="I15" s="17">
        <v>0</v>
      </c>
      <c r="J15" s="18">
        <f t="shared" si="1"/>
        <v>0</v>
      </c>
      <c r="K15" s="17">
        <f t="shared" si="2"/>
        <v>2250</v>
      </c>
      <c r="L15" s="17">
        <f t="shared" si="3"/>
        <v>0</v>
      </c>
      <c r="M15" s="19" t="s">
        <v>52</v>
      </c>
    </row>
    <row r="16" spans="1:13" ht="46.8">
      <c r="A16" s="13"/>
      <c r="B16" s="15" t="s">
        <v>59</v>
      </c>
      <c r="C16" s="16">
        <v>3</v>
      </c>
      <c r="D16" s="16">
        <v>10</v>
      </c>
      <c r="E16" s="22">
        <v>115506</v>
      </c>
      <c r="F16" s="22">
        <v>15218</v>
      </c>
      <c r="G16" s="19" t="s">
        <v>52</v>
      </c>
      <c r="H16" s="22">
        <v>118346</v>
      </c>
      <c r="I16" s="22">
        <v>14959</v>
      </c>
      <c r="J16" s="18">
        <f t="shared" si="1"/>
        <v>12.640055430686292</v>
      </c>
      <c r="K16" s="17">
        <f t="shared" si="2"/>
        <v>2840</v>
      </c>
      <c r="L16" s="17">
        <f t="shared" si="3"/>
        <v>-259</v>
      </c>
      <c r="M16" s="19" t="s">
        <v>52</v>
      </c>
    </row>
    <row r="17" spans="1:13" ht="31.2">
      <c r="A17" s="13"/>
      <c r="B17" s="15" t="s">
        <v>29</v>
      </c>
      <c r="C17" s="16">
        <v>3</v>
      </c>
      <c r="D17" s="16">
        <v>14</v>
      </c>
      <c r="E17" s="17">
        <v>38003</v>
      </c>
      <c r="F17" s="17">
        <v>5237</v>
      </c>
      <c r="G17" s="18">
        <f t="shared" si="0"/>
        <v>13.780491013867326</v>
      </c>
      <c r="H17" s="17">
        <v>62519</v>
      </c>
      <c r="I17" s="17">
        <v>2637</v>
      </c>
      <c r="J17" s="18">
        <f t="shared" si="1"/>
        <v>4.2179177530030874</v>
      </c>
      <c r="K17" s="17">
        <f t="shared" si="2"/>
        <v>24516</v>
      </c>
      <c r="L17" s="17">
        <f t="shared" si="3"/>
        <v>-2600</v>
      </c>
      <c r="M17" s="18">
        <f t="shared" si="4"/>
        <v>50.353255680733241</v>
      </c>
    </row>
    <row r="18" spans="1:13">
      <c r="A18" s="13"/>
      <c r="B18" s="15" t="s">
        <v>28</v>
      </c>
      <c r="C18" s="16">
        <v>4</v>
      </c>
      <c r="D18" s="16">
        <v>0</v>
      </c>
      <c r="E18" s="17">
        <v>981707</v>
      </c>
      <c r="F18" s="17">
        <v>167991</v>
      </c>
      <c r="G18" s="18">
        <f t="shared" si="0"/>
        <v>17.112132234974386</v>
      </c>
      <c r="H18" s="17">
        <v>1132842</v>
      </c>
      <c r="I18" s="17">
        <v>193359</v>
      </c>
      <c r="J18" s="18">
        <f t="shared" si="1"/>
        <v>17.068487926824748</v>
      </c>
      <c r="K18" s="17">
        <f t="shared" si="2"/>
        <v>151135</v>
      </c>
      <c r="L18" s="17">
        <f t="shared" si="3"/>
        <v>25368</v>
      </c>
      <c r="M18" s="18">
        <f t="shared" si="4"/>
        <v>115.10080897190922</v>
      </c>
    </row>
    <row r="19" spans="1:13">
      <c r="A19" s="13"/>
      <c r="B19" s="15" t="s">
        <v>27</v>
      </c>
      <c r="C19" s="16">
        <v>4</v>
      </c>
      <c r="D19" s="16">
        <v>1</v>
      </c>
      <c r="E19" s="17">
        <v>12184</v>
      </c>
      <c r="F19" s="17">
        <v>2103</v>
      </c>
      <c r="G19" s="18">
        <f t="shared" si="0"/>
        <v>17.260341431385424</v>
      </c>
      <c r="H19" s="17">
        <v>12834</v>
      </c>
      <c r="I19" s="17">
        <v>2981</v>
      </c>
      <c r="J19" s="18">
        <f t="shared" si="1"/>
        <v>23.227364812217548</v>
      </c>
      <c r="K19" s="17">
        <f t="shared" si="2"/>
        <v>650</v>
      </c>
      <c r="L19" s="17">
        <f t="shared" si="3"/>
        <v>878</v>
      </c>
      <c r="M19" s="18">
        <f t="shared" si="4"/>
        <v>141.74988112220638</v>
      </c>
    </row>
    <row r="20" spans="1:13">
      <c r="A20" s="13"/>
      <c r="B20" s="15" t="s">
        <v>45</v>
      </c>
      <c r="C20" s="16">
        <v>4</v>
      </c>
      <c r="D20" s="16">
        <v>5</v>
      </c>
      <c r="E20" s="17">
        <v>4876</v>
      </c>
      <c r="F20" s="17">
        <v>524</v>
      </c>
      <c r="G20" s="18">
        <f t="shared" si="0"/>
        <v>10.746513535684986</v>
      </c>
      <c r="H20" s="17">
        <v>10396</v>
      </c>
      <c r="I20" s="17">
        <v>939</v>
      </c>
      <c r="J20" s="18">
        <f t="shared" si="1"/>
        <v>9.0323201231242773</v>
      </c>
      <c r="K20" s="17">
        <f t="shared" si="2"/>
        <v>5520</v>
      </c>
      <c r="L20" s="17">
        <f t="shared" si="3"/>
        <v>415</v>
      </c>
      <c r="M20" s="18">
        <f t="shared" si="4"/>
        <v>179.19847328244273</v>
      </c>
    </row>
    <row r="21" spans="1:13">
      <c r="A21" s="13"/>
      <c r="B21" s="15" t="s">
        <v>26</v>
      </c>
      <c r="C21" s="16">
        <v>4</v>
      </c>
      <c r="D21" s="16">
        <v>8</v>
      </c>
      <c r="E21" s="17">
        <v>17788</v>
      </c>
      <c r="F21" s="17">
        <v>5948</v>
      </c>
      <c r="G21" s="18">
        <f t="shared" si="0"/>
        <v>33.438272993029003</v>
      </c>
      <c r="H21" s="17">
        <v>47158</v>
      </c>
      <c r="I21" s="17">
        <v>14148</v>
      </c>
      <c r="J21" s="18">
        <f t="shared" si="1"/>
        <v>30.001272318588573</v>
      </c>
      <c r="K21" s="17">
        <f t="shared" si="2"/>
        <v>29370</v>
      </c>
      <c r="L21" s="17">
        <f t="shared" si="3"/>
        <v>8200</v>
      </c>
      <c r="M21" s="18">
        <f t="shared" si="4"/>
        <v>237.86146603900468</v>
      </c>
    </row>
    <row r="22" spans="1:13">
      <c r="A22" s="13"/>
      <c r="B22" s="15" t="s">
        <v>25</v>
      </c>
      <c r="C22" s="16">
        <v>4</v>
      </c>
      <c r="D22" s="16">
        <v>9</v>
      </c>
      <c r="E22" s="17">
        <v>892823</v>
      </c>
      <c r="F22" s="17">
        <v>151969</v>
      </c>
      <c r="G22" s="18">
        <f t="shared" si="0"/>
        <v>17.021178889880751</v>
      </c>
      <c r="H22" s="17">
        <v>1004629</v>
      </c>
      <c r="I22" s="17">
        <v>167902</v>
      </c>
      <c r="J22" s="18">
        <f t="shared" si="1"/>
        <v>16.712836280855917</v>
      </c>
      <c r="K22" s="17">
        <f t="shared" si="2"/>
        <v>111806</v>
      </c>
      <c r="L22" s="17">
        <f t="shared" si="3"/>
        <v>15933</v>
      </c>
      <c r="M22" s="18">
        <f t="shared" si="4"/>
        <v>110.48437510281701</v>
      </c>
    </row>
    <row r="23" spans="1:13">
      <c r="A23" s="13"/>
      <c r="B23" s="15" t="s">
        <v>46</v>
      </c>
      <c r="C23" s="16">
        <v>4</v>
      </c>
      <c r="D23" s="16">
        <v>10</v>
      </c>
      <c r="E23" s="23">
        <v>0</v>
      </c>
      <c r="F23" s="23">
        <v>0</v>
      </c>
      <c r="G23" s="19" t="s">
        <v>52</v>
      </c>
      <c r="H23" s="23">
        <v>293</v>
      </c>
      <c r="I23" s="23">
        <v>0</v>
      </c>
      <c r="J23" s="19" t="s">
        <v>52</v>
      </c>
      <c r="K23" s="17">
        <f t="shared" si="2"/>
        <v>293</v>
      </c>
      <c r="L23" s="17">
        <f t="shared" si="3"/>
        <v>0</v>
      </c>
      <c r="M23" s="19" t="s">
        <v>52</v>
      </c>
    </row>
    <row r="24" spans="1:13">
      <c r="A24" s="13"/>
      <c r="B24" s="15" t="s">
        <v>24</v>
      </c>
      <c r="C24" s="16">
        <v>4</v>
      </c>
      <c r="D24" s="16">
        <v>12</v>
      </c>
      <c r="E24" s="17">
        <v>54036</v>
      </c>
      <c r="F24" s="17">
        <v>7447</v>
      </c>
      <c r="G24" s="18">
        <f t="shared" si="0"/>
        <v>13.781553038714931</v>
      </c>
      <c r="H24" s="17">
        <v>57532</v>
      </c>
      <c r="I24" s="17">
        <v>7388</v>
      </c>
      <c r="J24" s="18">
        <f t="shared" si="1"/>
        <v>12.841549050962941</v>
      </c>
      <c r="K24" s="17">
        <f t="shared" si="2"/>
        <v>3496</v>
      </c>
      <c r="L24" s="17">
        <f t="shared" si="3"/>
        <v>-59</v>
      </c>
      <c r="M24" s="18">
        <f t="shared" si="4"/>
        <v>99.207734658251638</v>
      </c>
    </row>
    <row r="25" spans="1:13">
      <c r="A25" s="13"/>
      <c r="B25" s="15" t="s">
        <v>23</v>
      </c>
      <c r="C25" s="16">
        <v>5</v>
      </c>
      <c r="D25" s="16">
        <v>0</v>
      </c>
      <c r="E25" s="17">
        <v>1884364</v>
      </c>
      <c r="F25" s="17">
        <v>185134</v>
      </c>
      <c r="G25" s="18">
        <f t="shared" si="0"/>
        <v>9.8247472356720884</v>
      </c>
      <c r="H25" s="17">
        <v>2529365</v>
      </c>
      <c r="I25" s="17">
        <v>253721</v>
      </c>
      <c r="J25" s="18">
        <f t="shared" si="1"/>
        <v>10.031015689708681</v>
      </c>
      <c r="K25" s="17">
        <f t="shared" si="2"/>
        <v>645001</v>
      </c>
      <c r="L25" s="17">
        <f t="shared" si="3"/>
        <v>68587</v>
      </c>
      <c r="M25" s="18">
        <f t="shared" si="4"/>
        <v>137.04721985156698</v>
      </c>
    </row>
    <row r="26" spans="1:13">
      <c r="A26" s="13"/>
      <c r="B26" s="15" t="s">
        <v>22</v>
      </c>
      <c r="C26" s="16">
        <v>5</v>
      </c>
      <c r="D26" s="16">
        <v>1</v>
      </c>
      <c r="E26" s="17">
        <v>97303</v>
      </c>
      <c r="F26" s="17">
        <v>8609</v>
      </c>
      <c r="G26" s="18">
        <f t="shared" si="0"/>
        <v>8.8476203200312415</v>
      </c>
      <c r="H26" s="17">
        <v>78529</v>
      </c>
      <c r="I26" s="17">
        <v>13088</v>
      </c>
      <c r="J26" s="18">
        <f t="shared" si="1"/>
        <v>16.666454430847203</v>
      </c>
      <c r="K26" s="17">
        <f t="shared" si="2"/>
        <v>-18774</v>
      </c>
      <c r="L26" s="17">
        <f t="shared" si="3"/>
        <v>4479</v>
      </c>
      <c r="M26" s="18">
        <f t="shared" si="4"/>
        <v>152.02694854222324</v>
      </c>
    </row>
    <row r="27" spans="1:13">
      <c r="A27" s="13"/>
      <c r="B27" s="15" t="s">
        <v>21</v>
      </c>
      <c r="C27" s="16">
        <v>5</v>
      </c>
      <c r="D27" s="16">
        <v>2</v>
      </c>
      <c r="E27" s="17">
        <v>169073</v>
      </c>
      <c r="F27" s="17">
        <v>7091</v>
      </c>
      <c r="G27" s="18">
        <f t="shared" si="0"/>
        <v>4.1940463586734724</v>
      </c>
      <c r="H27" s="17">
        <v>88501</v>
      </c>
      <c r="I27" s="17">
        <v>2700</v>
      </c>
      <c r="J27" s="18">
        <f t="shared" si="1"/>
        <v>3.0508129851640096</v>
      </c>
      <c r="K27" s="17">
        <f t="shared" si="2"/>
        <v>-80572</v>
      </c>
      <c r="L27" s="17">
        <f t="shared" si="3"/>
        <v>-4391</v>
      </c>
      <c r="M27" s="18">
        <f t="shared" si="4"/>
        <v>38.076434917501054</v>
      </c>
    </row>
    <row r="28" spans="1:13">
      <c r="A28" s="13"/>
      <c r="B28" s="15" t="s">
        <v>20</v>
      </c>
      <c r="C28" s="16">
        <v>5</v>
      </c>
      <c r="D28" s="16">
        <v>3</v>
      </c>
      <c r="E28" s="17">
        <v>1617326</v>
      </c>
      <c r="F28" s="17">
        <v>169285</v>
      </c>
      <c r="G28" s="18">
        <f t="shared" si="0"/>
        <v>10.466968316839029</v>
      </c>
      <c r="H28" s="17">
        <v>2361627</v>
      </c>
      <c r="I28" s="17">
        <v>237795</v>
      </c>
      <c r="J28" s="18">
        <f t="shared" si="1"/>
        <v>10.069117604092433</v>
      </c>
      <c r="K28" s="17">
        <f t="shared" si="2"/>
        <v>744301</v>
      </c>
      <c r="L28" s="17">
        <f t="shared" si="3"/>
        <v>68510</v>
      </c>
      <c r="M28" s="18">
        <f t="shared" si="4"/>
        <v>140.47021295448502</v>
      </c>
    </row>
    <row r="29" spans="1:13" ht="31.2">
      <c r="A29" s="13"/>
      <c r="B29" s="15" t="s">
        <v>47</v>
      </c>
      <c r="C29" s="16">
        <v>5</v>
      </c>
      <c r="D29" s="16">
        <v>5</v>
      </c>
      <c r="E29" s="17">
        <v>662</v>
      </c>
      <c r="F29" s="17">
        <v>149</v>
      </c>
      <c r="G29" s="18">
        <f t="shared" si="0"/>
        <v>22.507552870090635</v>
      </c>
      <c r="H29" s="17">
        <v>708</v>
      </c>
      <c r="I29" s="17">
        <v>138</v>
      </c>
      <c r="J29" s="18">
        <f t="shared" si="1"/>
        <v>19.491525423728813</v>
      </c>
      <c r="K29" s="17">
        <f t="shared" si="2"/>
        <v>46</v>
      </c>
      <c r="L29" s="17">
        <f t="shared" si="3"/>
        <v>-11</v>
      </c>
      <c r="M29" s="18">
        <f t="shared" si="4"/>
        <v>92.617449664429529</v>
      </c>
    </row>
    <row r="30" spans="1:13">
      <c r="A30" s="13"/>
      <c r="B30" s="15" t="s">
        <v>19</v>
      </c>
      <c r="C30" s="16">
        <v>6</v>
      </c>
      <c r="D30" s="16">
        <v>0</v>
      </c>
      <c r="E30" s="17">
        <v>38932</v>
      </c>
      <c r="F30" s="17">
        <v>9326</v>
      </c>
      <c r="G30" s="18">
        <f t="shared" si="0"/>
        <v>23.954587485872803</v>
      </c>
      <c r="H30" s="17">
        <v>748767</v>
      </c>
      <c r="I30" s="17">
        <v>5737</v>
      </c>
      <c r="J30" s="18">
        <f t="shared" si="1"/>
        <v>0.76619295455061454</v>
      </c>
      <c r="K30" s="17">
        <f t="shared" si="2"/>
        <v>709835</v>
      </c>
      <c r="L30" s="17">
        <f t="shared" si="3"/>
        <v>-3589</v>
      </c>
      <c r="M30" s="18">
        <f t="shared" si="4"/>
        <v>61.516191293158904</v>
      </c>
    </row>
    <row r="31" spans="1:13" ht="31.2">
      <c r="A31" s="13"/>
      <c r="B31" s="15" t="s">
        <v>18</v>
      </c>
      <c r="C31" s="16">
        <v>6</v>
      </c>
      <c r="D31" s="16">
        <v>3</v>
      </c>
      <c r="E31" s="17">
        <v>6643</v>
      </c>
      <c r="F31" s="17">
        <v>0</v>
      </c>
      <c r="G31" s="18">
        <f t="shared" si="0"/>
        <v>0</v>
      </c>
      <c r="H31" s="17">
        <v>18865</v>
      </c>
      <c r="I31" s="17">
        <v>0</v>
      </c>
      <c r="J31" s="18">
        <f t="shared" si="1"/>
        <v>0</v>
      </c>
      <c r="K31" s="17">
        <f t="shared" si="2"/>
        <v>12222</v>
      </c>
      <c r="L31" s="17">
        <f t="shared" si="3"/>
        <v>0</v>
      </c>
      <c r="M31" s="19" t="s">
        <v>52</v>
      </c>
    </row>
    <row r="32" spans="1:13">
      <c r="A32" s="13"/>
      <c r="B32" s="15" t="s">
        <v>56</v>
      </c>
      <c r="C32" s="16">
        <v>6</v>
      </c>
      <c r="D32" s="16">
        <v>5</v>
      </c>
      <c r="E32" s="17">
        <v>32290</v>
      </c>
      <c r="F32" s="17">
        <v>9326</v>
      </c>
      <c r="G32" s="18">
        <f t="shared" si="0"/>
        <v>28.882006813254879</v>
      </c>
      <c r="H32" s="17">
        <v>729903</v>
      </c>
      <c r="I32" s="17">
        <v>5737</v>
      </c>
      <c r="J32" s="18">
        <f t="shared" si="1"/>
        <v>0.78599485137066161</v>
      </c>
      <c r="K32" s="17">
        <f t="shared" si="2"/>
        <v>697613</v>
      </c>
      <c r="L32" s="17">
        <f t="shared" si="3"/>
        <v>-3589</v>
      </c>
      <c r="M32" s="18">
        <f t="shared" si="4"/>
        <v>61.516191293158904</v>
      </c>
    </row>
    <row r="33" spans="1:13">
      <c r="A33" s="13"/>
      <c r="B33" s="15" t="s">
        <v>17</v>
      </c>
      <c r="C33" s="16">
        <v>7</v>
      </c>
      <c r="D33" s="16">
        <v>0</v>
      </c>
      <c r="E33" s="17">
        <v>7743397</v>
      </c>
      <c r="F33" s="17">
        <v>1507186</v>
      </c>
      <c r="G33" s="18">
        <f t="shared" si="0"/>
        <v>19.46414474164246</v>
      </c>
      <c r="H33" s="17">
        <v>7997925</v>
      </c>
      <c r="I33" s="17">
        <v>1752573</v>
      </c>
      <c r="J33" s="18">
        <f t="shared" si="1"/>
        <v>21.912846144468723</v>
      </c>
      <c r="K33" s="17">
        <f t="shared" si="2"/>
        <v>254528</v>
      </c>
      <c r="L33" s="17">
        <f t="shared" si="3"/>
        <v>245387</v>
      </c>
      <c r="M33" s="18">
        <f t="shared" si="4"/>
        <v>116.28113583857601</v>
      </c>
    </row>
    <row r="34" spans="1:13">
      <c r="A34" s="13"/>
      <c r="B34" s="15" t="s">
        <v>16</v>
      </c>
      <c r="C34" s="16">
        <v>7</v>
      </c>
      <c r="D34" s="16">
        <v>1</v>
      </c>
      <c r="E34" s="17">
        <v>2409944</v>
      </c>
      <c r="F34" s="17">
        <v>551860</v>
      </c>
      <c r="G34" s="18">
        <f t="shared" si="0"/>
        <v>22.899287286343583</v>
      </c>
      <c r="H34" s="17">
        <v>2488877</v>
      </c>
      <c r="I34" s="17">
        <v>613736</v>
      </c>
      <c r="J34" s="18">
        <f t="shared" si="1"/>
        <v>24.659153505777905</v>
      </c>
      <c r="K34" s="17">
        <f t="shared" si="2"/>
        <v>78933</v>
      </c>
      <c r="L34" s="17">
        <f t="shared" si="3"/>
        <v>61876</v>
      </c>
      <c r="M34" s="18">
        <f t="shared" si="4"/>
        <v>111.21226397999493</v>
      </c>
    </row>
    <row r="35" spans="1:13">
      <c r="A35" s="13"/>
      <c r="B35" s="15" t="s">
        <v>15</v>
      </c>
      <c r="C35" s="16">
        <v>7</v>
      </c>
      <c r="D35" s="16">
        <v>2</v>
      </c>
      <c r="E35" s="17">
        <v>4580231</v>
      </c>
      <c r="F35" s="17">
        <v>806802</v>
      </c>
      <c r="G35" s="18">
        <f t="shared" si="0"/>
        <v>17.614875756266439</v>
      </c>
      <c r="H35" s="17">
        <v>4635209</v>
      </c>
      <c r="I35" s="17">
        <v>955024</v>
      </c>
      <c r="J35" s="18">
        <f t="shared" si="1"/>
        <v>20.603687989042133</v>
      </c>
      <c r="K35" s="17">
        <f t="shared" si="2"/>
        <v>54978</v>
      </c>
      <c r="L35" s="17">
        <f t="shared" si="3"/>
        <v>148222</v>
      </c>
      <c r="M35" s="18">
        <f t="shared" si="4"/>
        <v>118.37154593072401</v>
      </c>
    </row>
    <row r="36" spans="1:13">
      <c r="A36" s="13"/>
      <c r="B36" s="15" t="s">
        <v>14</v>
      </c>
      <c r="C36" s="16">
        <v>7</v>
      </c>
      <c r="D36" s="16">
        <v>3</v>
      </c>
      <c r="E36" s="17">
        <v>465562</v>
      </c>
      <c r="F36" s="17">
        <v>110883</v>
      </c>
      <c r="G36" s="18">
        <f t="shared" si="0"/>
        <v>23.817021148633263</v>
      </c>
      <c r="H36" s="17">
        <v>561681</v>
      </c>
      <c r="I36" s="17">
        <v>142010</v>
      </c>
      <c r="J36" s="18">
        <f t="shared" si="1"/>
        <v>25.283034320192421</v>
      </c>
      <c r="K36" s="17">
        <f t="shared" si="2"/>
        <v>96119</v>
      </c>
      <c r="L36" s="17">
        <f t="shared" si="3"/>
        <v>31127</v>
      </c>
      <c r="M36" s="18">
        <f t="shared" si="4"/>
        <v>128.07193167573027</v>
      </c>
    </row>
    <row r="37" spans="1:13">
      <c r="A37" s="13"/>
      <c r="B37" s="15" t="s">
        <v>13</v>
      </c>
      <c r="C37" s="16">
        <v>7</v>
      </c>
      <c r="D37" s="16">
        <v>7</v>
      </c>
      <c r="E37" s="17">
        <v>51832</v>
      </c>
      <c r="F37" s="17">
        <v>6274</v>
      </c>
      <c r="G37" s="18">
        <f t="shared" si="0"/>
        <v>12.104491433863251</v>
      </c>
      <c r="H37" s="17">
        <v>63540</v>
      </c>
      <c r="I37" s="17">
        <v>7526</v>
      </c>
      <c r="J37" s="18">
        <f t="shared" si="1"/>
        <v>11.844507396915329</v>
      </c>
      <c r="K37" s="17">
        <f t="shared" si="2"/>
        <v>11708</v>
      </c>
      <c r="L37" s="17">
        <f t="shared" si="3"/>
        <v>1252</v>
      </c>
      <c r="M37" s="18">
        <f t="shared" si="4"/>
        <v>119.95537137392414</v>
      </c>
    </row>
    <row r="38" spans="1:13">
      <c r="A38" s="13"/>
      <c r="B38" s="15" t="s">
        <v>12</v>
      </c>
      <c r="C38" s="16">
        <v>7</v>
      </c>
      <c r="D38" s="16">
        <v>9</v>
      </c>
      <c r="E38" s="17">
        <v>235827</v>
      </c>
      <c r="F38" s="17">
        <v>31366</v>
      </c>
      <c r="G38" s="18">
        <f t="shared" si="0"/>
        <v>13.300427856013094</v>
      </c>
      <c r="H38" s="17">
        <v>248617</v>
      </c>
      <c r="I38" s="17">
        <v>34275</v>
      </c>
      <c r="J38" s="18">
        <f t="shared" si="1"/>
        <v>13.786265621417682</v>
      </c>
      <c r="K38" s="17">
        <f t="shared" si="2"/>
        <v>12790</v>
      </c>
      <c r="L38" s="17">
        <f t="shared" si="3"/>
        <v>2909</v>
      </c>
      <c r="M38" s="18">
        <f t="shared" si="4"/>
        <v>109.27437352547345</v>
      </c>
    </row>
    <row r="39" spans="1:13">
      <c r="A39" s="13"/>
      <c r="B39" s="15" t="s">
        <v>11</v>
      </c>
      <c r="C39" s="16">
        <v>8</v>
      </c>
      <c r="D39" s="16">
        <v>0</v>
      </c>
      <c r="E39" s="17">
        <v>850738</v>
      </c>
      <c r="F39" s="17">
        <v>171255</v>
      </c>
      <c r="G39" s="18">
        <f t="shared" si="0"/>
        <v>20.130169335330031</v>
      </c>
      <c r="H39" s="17">
        <v>824312</v>
      </c>
      <c r="I39" s="17">
        <v>180879</v>
      </c>
      <c r="J39" s="18">
        <f t="shared" si="1"/>
        <v>21.94302642688691</v>
      </c>
      <c r="K39" s="17">
        <f t="shared" si="2"/>
        <v>-26426</v>
      </c>
      <c r="L39" s="17">
        <f t="shared" si="3"/>
        <v>9624</v>
      </c>
      <c r="M39" s="18">
        <f t="shared" si="4"/>
        <v>105.61968993606025</v>
      </c>
    </row>
    <row r="40" spans="1:13">
      <c r="A40" s="13"/>
      <c r="B40" s="15" t="s">
        <v>10</v>
      </c>
      <c r="C40" s="16">
        <v>8</v>
      </c>
      <c r="D40" s="16">
        <v>1</v>
      </c>
      <c r="E40" s="17">
        <v>821919</v>
      </c>
      <c r="F40" s="17">
        <v>164761</v>
      </c>
      <c r="G40" s="18">
        <f t="shared" si="0"/>
        <v>20.045892600122396</v>
      </c>
      <c r="H40" s="17">
        <v>793675</v>
      </c>
      <c r="I40" s="17">
        <v>173596</v>
      </c>
      <c r="J40" s="18">
        <f t="shared" si="1"/>
        <v>21.872428890918826</v>
      </c>
      <c r="K40" s="17">
        <f t="shared" si="2"/>
        <v>-28244</v>
      </c>
      <c r="L40" s="17">
        <f t="shared" si="3"/>
        <v>8835</v>
      </c>
      <c r="M40" s="18">
        <f t="shared" si="4"/>
        <v>105.36231268321994</v>
      </c>
    </row>
    <row r="41" spans="1:13">
      <c r="A41" s="13"/>
      <c r="B41" s="15" t="s">
        <v>9</v>
      </c>
      <c r="C41" s="16">
        <v>8</v>
      </c>
      <c r="D41" s="16">
        <v>4</v>
      </c>
      <c r="E41" s="17">
        <v>28819</v>
      </c>
      <c r="F41" s="17">
        <v>6493</v>
      </c>
      <c r="G41" s="18">
        <f t="shared" si="0"/>
        <v>22.530275165689304</v>
      </c>
      <c r="H41" s="17">
        <v>30637</v>
      </c>
      <c r="I41" s="17">
        <v>7283</v>
      </c>
      <c r="J41" s="18">
        <f t="shared" si="1"/>
        <v>23.771909782289388</v>
      </c>
      <c r="K41" s="17">
        <f t="shared" si="2"/>
        <v>1818</v>
      </c>
      <c r="L41" s="17">
        <f t="shared" si="3"/>
        <v>790</v>
      </c>
      <c r="M41" s="18">
        <f t="shared" si="4"/>
        <v>112.16694902202372</v>
      </c>
    </row>
    <row r="42" spans="1:13">
      <c r="A42" s="13"/>
      <c r="B42" s="15" t="s">
        <v>8</v>
      </c>
      <c r="C42" s="16">
        <v>9</v>
      </c>
      <c r="D42" s="16">
        <v>0</v>
      </c>
      <c r="E42" s="17">
        <v>12240</v>
      </c>
      <c r="F42" s="17">
        <v>0</v>
      </c>
      <c r="G42" s="18">
        <f t="shared" si="0"/>
        <v>0</v>
      </c>
      <c r="H42" s="17">
        <v>6000</v>
      </c>
      <c r="I42" s="17">
        <v>0</v>
      </c>
      <c r="J42" s="18">
        <f t="shared" si="1"/>
        <v>0</v>
      </c>
      <c r="K42" s="17">
        <f t="shared" si="2"/>
        <v>-6240</v>
      </c>
      <c r="L42" s="17">
        <f t="shared" si="3"/>
        <v>0</v>
      </c>
      <c r="M42" s="19" t="s">
        <v>52</v>
      </c>
    </row>
    <row r="43" spans="1:13">
      <c r="A43" s="13"/>
      <c r="B43" s="15" t="s">
        <v>7</v>
      </c>
      <c r="C43" s="16">
        <v>9</v>
      </c>
      <c r="D43" s="16">
        <v>9</v>
      </c>
      <c r="E43" s="17">
        <v>12240</v>
      </c>
      <c r="F43" s="17">
        <v>0</v>
      </c>
      <c r="G43" s="18">
        <f t="shared" si="0"/>
        <v>0</v>
      </c>
      <c r="H43" s="17">
        <v>6000</v>
      </c>
      <c r="I43" s="17">
        <v>0</v>
      </c>
      <c r="J43" s="18">
        <f t="shared" si="1"/>
        <v>0</v>
      </c>
      <c r="K43" s="17">
        <f t="shared" si="2"/>
        <v>-6240</v>
      </c>
      <c r="L43" s="17">
        <f t="shared" si="3"/>
        <v>0</v>
      </c>
      <c r="M43" s="19" t="s">
        <v>52</v>
      </c>
    </row>
    <row r="44" spans="1:13">
      <c r="A44" s="13"/>
      <c r="B44" s="15" t="s">
        <v>6</v>
      </c>
      <c r="C44" s="16">
        <v>10</v>
      </c>
      <c r="D44" s="16">
        <v>0</v>
      </c>
      <c r="E44" s="17">
        <v>298347</v>
      </c>
      <c r="F44" s="17">
        <v>52782</v>
      </c>
      <c r="G44" s="18">
        <f t="shared" si="0"/>
        <v>17.691480055103622</v>
      </c>
      <c r="H44" s="17">
        <v>321732</v>
      </c>
      <c r="I44" s="17">
        <v>54693</v>
      </c>
      <c r="J44" s="18">
        <f t="shared" si="1"/>
        <v>16.999552422513148</v>
      </c>
      <c r="K44" s="17">
        <f t="shared" si="2"/>
        <v>23385</v>
      </c>
      <c r="L44" s="17">
        <f t="shared" si="3"/>
        <v>1911</v>
      </c>
      <c r="M44" s="18">
        <f t="shared" si="4"/>
        <v>103.62055246106627</v>
      </c>
    </row>
    <row r="45" spans="1:13">
      <c r="A45" s="13"/>
      <c r="B45" s="15" t="s">
        <v>5</v>
      </c>
      <c r="C45" s="16">
        <v>10</v>
      </c>
      <c r="D45" s="16">
        <v>1</v>
      </c>
      <c r="E45" s="17">
        <v>21392</v>
      </c>
      <c r="F45" s="17">
        <v>4928</v>
      </c>
      <c r="G45" s="18">
        <f t="shared" si="0"/>
        <v>23.036649214659686</v>
      </c>
      <c r="H45" s="17">
        <v>18873</v>
      </c>
      <c r="I45" s="17">
        <v>3354</v>
      </c>
      <c r="J45" s="18">
        <f t="shared" si="1"/>
        <v>17.771419488157687</v>
      </c>
      <c r="K45" s="17">
        <f t="shared" si="2"/>
        <v>-2519</v>
      </c>
      <c r="L45" s="17">
        <f t="shared" si="3"/>
        <v>-1574</v>
      </c>
      <c r="M45" s="18">
        <f t="shared" si="4"/>
        <v>68.060064935064929</v>
      </c>
    </row>
    <row r="46" spans="1:13">
      <c r="A46" s="13"/>
      <c r="B46" s="15" t="s">
        <v>4</v>
      </c>
      <c r="C46" s="16">
        <v>10</v>
      </c>
      <c r="D46" s="16">
        <v>3</v>
      </c>
      <c r="E46" s="17">
        <v>90686</v>
      </c>
      <c r="F46" s="17">
        <v>26562</v>
      </c>
      <c r="G46" s="18">
        <f t="shared" si="0"/>
        <v>29.290077851046469</v>
      </c>
      <c r="H46" s="17">
        <v>84015</v>
      </c>
      <c r="I46" s="17">
        <v>20327</v>
      </c>
      <c r="J46" s="18">
        <f t="shared" si="1"/>
        <v>24.194489079331071</v>
      </c>
      <c r="K46" s="17">
        <f t="shared" si="2"/>
        <v>-6671</v>
      </c>
      <c r="L46" s="17">
        <f t="shared" si="3"/>
        <v>-6235</v>
      </c>
      <c r="M46" s="18">
        <f t="shared" si="4"/>
        <v>76.526616971613578</v>
      </c>
    </row>
    <row r="47" spans="1:13">
      <c r="A47" s="13"/>
      <c r="B47" s="15" t="s">
        <v>3</v>
      </c>
      <c r="C47" s="16">
        <v>10</v>
      </c>
      <c r="D47" s="16">
        <v>4</v>
      </c>
      <c r="E47" s="17">
        <v>186269</v>
      </c>
      <c r="F47" s="17">
        <v>21293</v>
      </c>
      <c r="G47" s="18">
        <f t="shared" si="0"/>
        <v>11.431317073694496</v>
      </c>
      <c r="H47" s="17">
        <v>218843</v>
      </c>
      <c r="I47" s="17">
        <v>31012</v>
      </c>
      <c r="J47" s="18">
        <f t="shared" si="1"/>
        <v>14.170889633207368</v>
      </c>
      <c r="K47" s="17">
        <f t="shared" si="2"/>
        <v>32574</v>
      </c>
      <c r="L47" s="17">
        <f t="shared" si="3"/>
        <v>9719</v>
      </c>
      <c r="M47" s="18">
        <f t="shared" si="4"/>
        <v>145.64410839242942</v>
      </c>
    </row>
    <row r="48" spans="1:13">
      <c r="A48" s="13"/>
      <c r="B48" s="15" t="s">
        <v>2</v>
      </c>
      <c r="C48" s="16">
        <v>11</v>
      </c>
      <c r="D48" s="16">
        <v>0</v>
      </c>
      <c r="E48" s="17">
        <v>405592</v>
      </c>
      <c r="F48" s="17">
        <v>93709</v>
      </c>
      <c r="G48" s="18">
        <f t="shared" si="0"/>
        <v>23.104252549359945</v>
      </c>
      <c r="H48" s="17">
        <v>499609</v>
      </c>
      <c r="I48" s="17">
        <v>107657</v>
      </c>
      <c r="J48" s="18">
        <f t="shared" si="1"/>
        <v>21.548250732072479</v>
      </c>
      <c r="K48" s="17">
        <f t="shared" si="2"/>
        <v>94017</v>
      </c>
      <c r="L48" s="17">
        <f t="shared" si="3"/>
        <v>13948</v>
      </c>
      <c r="M48" s="18">
        <f t="shared" si="4"/>
        <v>114.88437610048128</v>
      </c>
    </row>
    <row r="49" spans="1:13">
      <c r="A49" s="13"/>
      <c r="B49" s="15" t="s">
        <v>53</v>
      </c>
      <c r="C49" s="16">
        <v>11</v>
      </c>
      <c r="D49" s="16">
        <v>1</v>
      </c>
      <c r="E49" s="22">
        <v>448</v>
      </c>
      <c r="F49" s="22">
        <v>0</v>
      </c>
      <c r="G49" s="19" t="s">
        <v>52</v>
      </c>
      <c r="H49" s="22">
        <v>0</v>
      </c>
      <c r="I49" s="22">
        <v>0</v>
      </c>
      <c r="J49" s="19" t="s">
        <v>52</v>
      </c>
      <c r="K49" s="17">
        <f t="shared" si="2"/>
        <v>-448</v>
      </c>
      <c r="L49" s="17">
        <f t="shared" si="3"/>
        <v>0</v>
      </c>
      <c r="M49" s="19" t="s">
        <v>52</v>
      </c>
    </row>
    <row r="50" spans="1:13">
      <c r="A50" s="13"/>
      <c r="B50" s="15" t="s">
        <v>1</v>
      </c>
      <c r="C50" s="16">
        <v>11</v>
      </c>
      <c r="D50" s="16">
        <v>2</v>
      </c>
      <c r="E50" s="17">
        <v>396428</v>
      </c>
      <c r="F50" s="17">
        <v>91568</v>
      </c>
      <c r="G50" s="18">
        <f t="shared" si="0"/>
        <v>23.098267529034274</v>
      </c>
      <c r="H50" s="22">
        <v>490009</v>
      </c>
      <c r="I50" s="22">
        <v>105822</v>
      </c>
      <c r="J50" s="18">
        <f t="shared" si="1"/>
        <v>21.595929870675846</v>
      </c>
      <c r="K50" s="17">
        <f t="shared" si="2"/>
        <v>93581</v>
      </c>
      <c r="L50" s="17">
        <f t="shared" si="3"/>
        <v>14254</v>
      </c>
      <c r="M50" s="18">
        <f t="shared" si="4"/>
        <v>115.56657347544994</v>
      </c>
    </row>
    <row r="51" spans="1:13" ht="31.2">
      <c r="A51" s="13"/>
      <c r="B51" s="15" t="s">
        <v>0</v>
      </c>
      <c r="C51" s="16">
        <v>11</v>
      </c>
      <c r="D51" s="16">
        <v>5</v>
      </c>
      <c r="E51" s="17">
        <v>9016</v>
      </c>
      <c r="F51" s="17">
        <v>2141</v>
      </c>
      <c r="G51" s="18">
        <f t="shared" si="0"/>
        <v>23.746672582076307</v>
      </c>
      <c r="H51" s="17">
        <v>9601</v>
      </c>
      <c r="I51" s="17">
        <v>1835</v>
      </c>
      <c r="J51" s="18">
        <f t="shared" si="1"/>
        <v>19.112592438287678</v>
      </c>
      <c r="K51" s="17">
        <f t="shared" si="2"/>
        <v>585</v>
      </c>
      <c r="L51" s="17">
        <f t="shared" si="3"/>
        <v>-306</v>
      </c>
      <c r="M51" s="18">
        <f t="shared" si="4"/>
        <v>85.707613264829519</v>
      </c>
    </row>
    <row r="52" spans="1:13" ht="22.2" customHeight="1">
      <c r="A52" s="13"/>
      <c r="B52" s="15" t="s">
        <v>54</v>
      </c>
      <c r="C52" s="16">
        <v>13</v>
      </c>
      <c r="D52" s="16">
        <v>0</v>
      </c>
      <c r="E52" s="17">
        <v>32298</v>
      </c>
      <c r="F52" s="17">
        <v>0</v>
      </c>
      <c r="G52" s="18">
        <f t="shared" si="0"/>
        <v>0</v>
      </c>
      <c r="H52" s="17">
        <v>17255</v>
      </c>
      <c r="I52" s="17">
        <v>0</v>
      </c>
      <c r="J52" s="18">
        <f t="shared" si="1"/>
        <v>0</v>
      </c>
      <c r="K52" s="17">
        <f t="shared" si="2"/>
        <v>-15043</v>
      </c>
      <c r="L52" s="17">
        <f t="shared" si="3"/>
        <v>0</v>
      </c>
      <c r="M52" s="19" t="s">
        <v>52</v>
      </c>
    </row>
    <row r="53" spans="1:13" ht="20.399999999999999" customHeight="1">
      <c r="A53" s="13"/>
      <c r="B53" s="15" t="s">
        <v>55</v>
      </c>
      <c r="C53" s="16">
        <v>13</v>
      </c>
      <c r="D53" s="16">
        <v>1</v>
      </c>
      <c r="E53" s="17">
        <v>32298</v>
      </c>
      <c r="F53" s="17">
        <v>0</v>
      </c>
      <c r="G53" s="18">
        <f t="shared" si="0"/>
        <v>0</v>
      </c>
      <c r="H53" s="17">
        <v>17255</v>
      </c>
      <c r="I53" s="17">
        <v>0</v>
      </c>
      <c r="J53" s="18">
        <f t="shared" si="1"/>
        <v>0</v>
      </c>
      <c r="K53" s="17">
        <f t="shared" si="2"/>
        <v>-15043</v>
      </c>
      <c r="L53" s="17">
        <f t="shared" si="3"/>
        <v>0</v>
      </c>
      <c r="M53" s="19" t="s">
        <v>52</v>
      </c>
    </row>
    <row r="54" spans="1:13">
      <c r="A54" s="1"/>
      <c r="B54" s="24" t="s">
        <v>50</v>
      </c>
      <c r="C54" s="25"/>
      <c r="D54" s="26"/>
      <c r="E54" s="20">
        <v>13684142</v>
      </c>
      <c r="F54" s="20">
        <v>2402515</v>
      </c>
      <c r="G54" s="21">
        <f t="shared" si="0"/>
        <v>17.556928304310201</v>
      </c>
      <c r="H54" s="20">
        <v>15531999</v>
      </c>
      <c r="I54" s="20">
        <v>2859693</v>
      </c>
      <c r="J54" s="21">
        <f t="shared" si="1"/>
        <v>18.4116223545984</v>
      </c>
      <c r="K54" s="20">
        <f t="shared" si="2"/>
        <v>1847857</v>
      </c>
      <c r="L54" s="20">
        <f t="shared" si="3"/>
        <v>457178</v>
      </c>
      <c r="M54" s="21">
        <f t="shared" si="4"/>
        <v>119.02914237788318</v>
      </c>
    </row>
    <row r="55" spans="1:13" ht="13.2" customHeight="1">
      <c r="A55" s="2"/>
      <c r="B55" s="2"/>
      <c r="C55" s="2"/>
      <c r="D55" s="8"/>
      <c r="E55" s="2"/>
      <c r="F55" s="8"/>
      <c r="G55" s="8"/>
      <c r="H55" s="8"/>
      <c r="I55" s="8"/>
      <c r="J55" s="8"/>
      <c r="K55" s="8"/>
      <c r="L55" s="8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70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2018-07-18T07:03:56Z</cp:lastPrinted>
  <dcterms:created xsi:type="dcterms:W3CDTF">2018-07-17T12:43:13Z</dcterms:created>
  <dcterms:modified xsi:type="dcterms:W3CDTF">2022-09-23T09:57:05Z</dcterms:modified>
</cp:coreProperties>
</file>