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24519"/>
</workbook>
</file>

<file path=xl/calcChain.xml><?xml version="1.0" encoding="utf-8"?>
<calcChain xmlns="http://schemas.openxmlformats.org/spreadsheetml/2006/main">
  <c r="J49" i="2"/>
  <c r="M54"/>
  <c r="M51"/>
  <c r="M50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2"/>
  <c r="M21"/>
  <c r="M20"/>
  <c r="M19"/>
  <c r="M18"/>
  <c r="M17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/>
  <c r="J53"/>
  <c r="J52"/>
  <c r="J51"/>
  <c r="J50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<sst xmlns="http://schemas.openxmlformats.org/spreadsheetml/2006/main" count="76" uniqueCount="66">
  <si>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</si>
  <si>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</si>
  <si>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</si>
  <si>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</si>
  <si>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</si>
  <si>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</si>
  <si>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</si>
  <si>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</si>
  <si>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</si>
  <si>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</si>
  <si>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</si>
  <si>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</si>
  <si>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</si>
  <si>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</si>
  <si>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</si>
  <si>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</si>
  <si>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</si>
  <si>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</si>
  <si>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</si>
  <si>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</si>
  <si>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</si>
  <si>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</si>
  <si>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</si>
  <si>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</si>
  <si>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</si>
  <si>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</si>
  <si>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</si>
  <si>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</si>
  <si>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</si>
  <si>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</si>
  <si>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</si>
  <si>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</si>
  <si>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</si>
  <si>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</si>
  <si>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</si>
  <si>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</si>
  <si>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</si>
  <si>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</si>
  <si>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</si>
  <si>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</si>
  <si>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</si>
  <si>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</si>
  <si>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</si>
  <si>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</si>
  <si>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</si>
  <si>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</si>
  <si>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</si>
  <si>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</si>
  <si>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</si>
  <si>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</si>
  <si>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</si>
  <si>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</si>
  <si>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</si>
  <si>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Другие вопросы в области охраны окружающей среды</t>
  </si>
  <si>
    <t>Другие вопросы в области социальной политики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</si>
  <si>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</si>
  <si>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</si>
  <si>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Уточненный план 2021 года, тыс. руб.</t>
  </si>
  <si>
    <t>Фактически исполнено по состоянию на 01.07.2021 года, тыс. руб.</t>
  </si>
  <si>
    <t>Защита населения и территории от чрезвычайных ситуаций природного и техногенного характера, пожарная безопасность</t>
  </si>
  <si>
    <t>Аналитические данные о расходах бюджета Раменского муниципального района по разделам и подразделам классификации расходов бюджетов за I полугодие 2022 года в сравнении с соответствующим периодом прошлого года (по состоянию на 01.07.2022 г.)</t>
  </si>
  <si>
    <t>Уточненный план 2022 года, тыс. руб.</t>
  </si>
  <si>
    <t>Фактически исполнено по состоянию на 01.07.2022 года, тыс. руб.</t>
  </si>
  <si>
    <t>Отклонение плана 2022 года от плана 2021 года, тыс. руб.</t>
  </si>
  <si>
    <t>Отклонение факта 2022 года от факта 2021 года, тыс. руб.</t>
  </si>
  <si>
    <t>Темпы роста к соответствующему периоду 2021 года, %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</si>
</sst>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workbookViewId="0">
      <selection activeCell="G23" sqref="G23"/>
    </sheetView>
  </sheetViews>
  <sheetFormatPr defaultRowHeight="15.6"/>
  <cols>
    <col min="1" max="1" width="0.5546875" style="5" customWidth="1"/>
    <col min="2" max="2" width="56.21875" style="5" customWidth="1"/>
    <col min="3" max="3" width="6" style="5" customWidth="1"/>
    <col min="4" max="4" width="7.33203125" style="5" customWidth="1"/>
    <col min="5" max="6" width="18.33203125" style="5" customWidth="1"/>
    <col min="7" max="10" width="14.33203125" style="5" customWidth="1"/>
    <col min="11" max="12" width="18.33203125" style="5" customWidth="1"/>
    <col min="13" max="13" width="20" style="5" customWidth="1"/>
    <col min="14" max="240" width="9.109375" style="5" customWidth="1"/>
    <col min="241" max="243" width="9.21875" style="5"/>
    <col min="244" max="16384" width="8.88671875" style="5"/>
  </cols>
  <sheetData>
    <row r="1" spans="1:13" ht="48" customHeight="1">
      <c r="A1" s="2"/>
      <c r="B1" s="28" t="s">
        <v>60</v>
      </c>
      <c r="C1" s="29"/>
      <c r="D1" s="29"/>
      <c r="E1" s="29"/>
      <c r="F1" s="29"/>
      <c r="G1" s="29"/>
      <c r="H1" s="29"/>
      <c r="I1" s="29"/>
      <c r="J1" s="30"/>
      <c r="K1" s="30"/>
      <c r="L1" s="30"/>
      <c r="M1" s="30"/>
    </row>
    <row r="2" spans="1:13" ht="13.2" customHeight="1">
      <c r="A2" s="2"/>
      <c r="B2" s="11"/>
      <c r="C2" s="6"/>
      <c r="D2" s="12"/>
      <c r="E2" s="13"/>
      <c r="F2" s="3"/>
      <c r="K2" s="13"/>
      <c r="L2" s="7"/>
    </row>
    <row r="3" spans="1:13" ht="109.2">
      <c r="A3" s="8"/>
      <c r="B3" s="1" t="s">
        <v>52</v>
      </c>
      <c r="C3" s="1" t="s">
        <v>45</v>
      </c>
      <c r="D3" s="14" t="s">
        <v>44</v>
      </c>
      <c r="E3" s="1" t="s">
        <v>57</v>
      </c>
      <c r="F3" s="1" t="s">
        <v>58</v>
      </c>
      <c r="G3" s="1" t="s">
        <v>43</v>
      </c>
      <c r="H3" s="1" t="s">
        <v>61</v>
      </c>
      <c r="I3" s="1" t="s">
        <v>62</v>
      </c>
      <c r="J3" s="1" t="s">
        <v>43</v>
      </c>
      <c r="K3" s="1" t="s">
        <v>63</v>
      </c>
      <c r="L3" s="1" t="s">
        <v>64</v>
      </c>
      <c r="M3" s="1" t="s">
        <v>65</v>
      </c>
    </row>
    <row r="4" spans="1:13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>
      <c r="A5" s="10"/>
      <c r="B5" s="15" t="s">
        <v>41</v>
      </c>
      <c r="C5" s="16">
        <v>1</v>
      </c>
      <c r="D5" s="16">
        <v>0</v>
      </c>
      <c r="E5" s="19">
        <v>1208536</v>
      </c>
      <c r="F5" s="19">
        <v>467668</v>
      </c>
      <c r="G5" s="20">
        <f>F5/E5*100</f>
        <v>38.697068188287318</v>
      </c>
      <c r="H5" s="19">
        <v>1226629</v>
      </c>
      <c r="I5" s="19">
        <v>552561</v>
      </c>
      <c r="J5" s="20">
        <f>I5/H5*100</f>
        <v>45.047116935927647</v>
      </c>
      <c r="K5" s="17">
        <f>H5-E5</f>
        <v>18093</v>
      </c>
      <c r="L5" s="19">
        <f>I5-F5</f>
        <v>84893</v>
      </c>
      <c r="M5" s="20">
        <f>I5/F5*100</f>
        <v>118.15240726327222</v>
      </c>
    </row>
    <row r="6" spans="1:13" ht="46.8">
      <c r="A6" s="10"/>
      <c r="B6" s="15" t="s">
        <v>40</v>
      </c>
      <c r="C6" s="16">
        <v>1</v>
      </c>
      <c r="D6" s="16">
        <v>2</v>
      </c>
      <c r="E6" s="19">
        <v>2507</v>
      </c>
      <c r="F6" s="19">
        <v>1193</v>
      </c>
      <c r="G6" s="20">
        <f t="shared" ref="G6:G54" si="0">F6/E6*100</f>
        <v>47.586757080175509</v>
      </c>
      <c r="H6" s="19">
        <v>2482</v>
      </c>
      <c r="I6" s="19">
        <v>804</v>
      </c>
      <c r="J6" s="20">
        <f t="shared" ref="J6:J54" si="1">I6/H6*100</f>
        <v>32.393231265108788</v>
      </c>
      <c r="K6" s="17">
        <f t="shared" ref="K6:K54" si="2">H6-E6</f>
        <v>-25</v>
      </c>
      <c r="L6" s="19">
        <f t="shared" ref="L6:L54" si="3">I6-F6</f>
        <v>-389</v>
      </c>
      <c r="M6" s="20">
        <f t="shared" ref="M6:M54" si="4">I6/F6*100</f>
        <v>67.393126571668063</v>
      </c>
    </row>
    <row r="7" spans="1:13" ht="46.8">
      <c r="A7" s="10"/>
      <c r="B7" s="15" t="s">
        <v>46</v>
      </c>
      <c r="C7" s="16">
        <v>1</v>
      </c>
      <c r="D7" s="16">
        <v>3</v>
      </c>
      <c r="E7" s="19">
        <v>3025</v>
      </c>
      <c r="F7" s="19">
        <v>1397</v>
      </c>
      <c r="G7" s="20">
        <f t="shared" si="0"/>
        <v>46.18181818181818</v>
      </c>
      <c r="H7" s="19">
        <v>3520</v>
      </c>
      <c r="I7" s="19">
        <v>1861</v>
      </c>
      <c r="J7" s="20">
        <f t="shared" si="1"/>
        <v>52.86931818181818</v>
      </c>
      <c r="K7" s="17">
        <f t="shared" si="2"/>
        <v>495</v>
      </c>
      <c r="L7" s="19">
        <f t="shared" si="3"/>
        <v>464</v>
      </c>
      <c r="M7" s="20">
        <f t="shared" si="4"/>
        <v>133.21403006442375</v>
      </c>
    </row>
    <row r="8" spans="1:13" ht="62.4">
      <c r="A8" s="10"/>
      <c r="B8" s="15" t="s">
        <v>39</v>
      </c>
      <c r="C8" s="16">
        <v>1</v>
      </c>
      <c r="D8" s="16">
        <v>4</v>
      </c>
      <c r="E8" s="19">
        <v>324705</v>
      </c>
      <c r="F8" s="19">
        <v>132120</v>
      </c>
      <c r="G8" s="20">
        <f t="shared" si="0"/>
        <v>40.689241003372288</v>
      </c>
      <c r="H8" s="19">
        <v>320212</v>
      </c>
      <c r="I8" s="19">
        <v>132273</v>
      </c>
      <c r="J8" s="20">
        <f t="shared" si="1"/>
        <v>41.307945985784414</v>
      </c>
      <c r="K8" s="17">
        <f t="shared" si="2"/>
        <v>-4493</v>
      </c>
      <c r="L8" s="19">
        <f t="shared" si="3"/>
        <v>153</v>
      </c>
      <c r="M8" s="20">
        <f t="shared" si="4"/>
        <v>100.1158038147139</v>
      </c>
    </row>
    <row r="9" spans="1:13" ht="46.8">
      <c r="A9" s="10"/>
      <c r="B9" s="15" t="s">
        <v>38</v>
      </c>
      <c r="C9" s="16">
        <v>1</v>
      </c>
      <c r="D9" s="16">
        <v>6</v>
      </c>
      <c r="E9" s="19">
        <v>53550</v>
      </c>
      <c r="F9" s="19">
        <v>21168</v>
      </c>
      <c r="G9" s="20">
        <f t="shared" si="0"/>
        <v>39.529411764705877</v>
      </c>
      <c r="H9" s="19">
        <v>54694</v>
      </c>
      <c r="I9" s="19">
        <v>21541</v>
      </c>
      <c r="J9" s="20">
        <f t="shared" si="1"/>
        <v>39.384576004680589</v>
      </c>
      <c r="K9" s="17">
        <f t="shared" si="2"/>
        <v>1144</v>
      </c>
      <c r="L9" s="19">
        <f t="shared" si="3"/>
        <v>373</v>
      </c>
      <c r="M9" s="20">
        <f t="shared" si="4"/>
        <v>101.76209372637943</v>
      </c>
    </row>
    <row r="10" spans="1:13">
      <c r="A10" s="10"/>
      <c r="B10" s="15" t="s">
        <v>37</v>
      </c>
      <c r="C10" s="16">
        <v>1</v>
      </c>
      <c r="D10" s="16">
        <v>11</v>
      </c>
      <c r="E10" s="19">
        <v>24260</v>
      </c>
      <c r="F10" s="19">
        <v>0</v>
      </c>
      <c r="G10" s="20">
        <f t="shared" si="0"/>
        <v>0</v>
      </c>
      <c r="H10" s="19">
        <v>9717</v>
      </c>
      <c r="I10" s="19">
        <v>0</v>
      </c>
      <c r="J10" s="20">
        <f t="shared" si="1"/>
        <v>0</v>
      </c>
      <c r="K10" s="17">
        <f t="shared" si="2"/>
        <v>-14543</v>
      </c>
      <c r="L10" s="19">
        <f t="shared" si="3"/>
        <v>0</v>
      </c>
      <c r="M10" s="23" t="s">
        <v>51</v>
      </c>
    </row>
    <row r="11" spans="1:13">
      <c r="A11" s="10"/>
      <c r="B11" s="15" t="s">
        <v>36</v>
      </c>
      <c r="C11" s="16">
        <v>1</v>
      </c>
      <c r="D11" s="16">
        <v>13</v>
      </c>
      <c r="E11" s="19">
        <v>800489</v>
      </c>
      <c r="F11" s="19">
        <v>311791</v>
      </c>
      <c r="G11" s="20">
        <f t="shared" si="0"/>
        <v>38.950066771685812</v>
      </c>
      <c r="H11" s="19">
        <v>836005</v>
      </c>
      <c r="I11" s="19">
        <v>396082</v>
      </c>
      <c r="J11" s="20">
        <f t="shared" si="1"/>
        <v>47.3779463041489</v>
      </c>
      <c r="K11" s="17">
        <f t="shared" si="2"/>
        <v>35516</v>
      </c>
      <c r="L11" s="19">
        <f t="shared" si="3"/>
        <v>84291</v>
      </c>
      <c r="M11" s="20">
        <f t="shared" si="4"/>
        <v>127.03445577325836</v>
      </c>
    </row>
    <row r="12" spans="1:13">
      <c r="A12" s="10"/>
      <c r="B12" s="15" t="s">
        <v>35</v>
      </c>
      <c r="C12" s="16">
        <v>2</v>
      </c>
      <c r="D12" s="16">
        <v>0</v>
      </c>
      <c r="E12" s="19">
        <v>209</v>
      </c>
      <c r="F12" s="19">
        <v>43</v>
      </c>
      <c r="G12" s="20">
        <f t="shared" si="0"/>
        <v>20.574162679425836</v>
      </c>
      <c r="H12" s="19">
        <v>163</v>
      </c>
      <c r="I12" s="19">
        <v>129</v>
      </c>
      <c r="J12" s="20">
        <f t="shared" si="1"/>
        <v>79.141104294478524</v>
      </c>
      <c r="K12" s="17">
        <f t="shared" si="2"/>
        <v>-46</v>
      </c>
      <c r="L12" s="19">
        <f t="shared" si="3"/>
        <v>86</v>
      </c>
      <c r="M12" s="20">
        <f t="shared" si="4"/>
        <v>300</v>
      </c>
    </row>
    <row r="13" spans="1:13">
      <c r="A13" s="10"/>
      <c r="B13" s="15" t="s">
        <v>34</v>
      </c>
      <c r="C13" s="16">
        <v>2</v>
      </c>
      <c r="D13" s="16">
        <v>4</v>
      </c>
      <c r="E13" s="19">
        <v>209</v>
      </c>
      <c r="F13" s="19">
        <v>43</v>
      </c>
      <c r="G13" s="20">
        <f t="shared" si="0"/>
        <v>20.574162679425836</v>
      </c>
      <c r="H13" s="19">
        <v>163</v>
      </c>
      <c r="I13" s="19">
        <v>129</v>
      </c>
      <c r="J13" s="20">
        <f t="shared" si="1"/>
        <v>79.141104294478524</v>
      </c>
      <c r="K13" s="17">
        <f t="shared" si="2"/>
        <v>-46</v>
      </c>
      <c r="L13" s="19">
        <f t="shared" si="3"/>
        <v>86</v>
      </c>
      <c r="M13" s="20">
        <f t="shared" si="4"/>
        <v>300</v>
      </c>
    </row>
    <row r="14" spans="1:13" ht="31.2">
      <c r="A14" s="10"/>
      <c r="B14" s="15" t="s">
        <v>33</v>
      </c>
      <c r="C14" s="16">
        <v>3</v>
      </c>
      <c r="D14" s="16">
        <v>0</v>
      </c>
      <c r="E14" s="19">
        <v>165473</v>
      </c>
      <c r="F14" s="19">
        <v>58369</v>
      </c>
      <c r="G14" s="20">
        <f t="shared" si="0"/>
        <v>35.274032621636159</v>
      </c>
      <c r="H14" s="19">
        <v>192007</v>
      </c>
      <c r="I14" s="19">
        <v>60301</v>
      </c>
      <c r="J14" s="20">
        <f t="shared" si="1"/>
        <v>31.405625836558045</v>
      </c>
      <c r="K14" s="17">
        <f t="shared" si="2"/>
        <v>26534</v>
      </c>
      <c r="L14" s="19">
        <f t="shared" si="3"/>
        <v>1932</v>
      </c>
      <c r="M14" s="20">
        <f t="shared" si="4"/>
        <v>103.30997618598914</v>
      </c>
    </row>
    <row r="15" spans="1:13" ht="46.8">
      <c r="A15" s="10"/>
      <c r="B15" s="15" t="s">
        <v>32</v>
      </c>
      <c r="C15" s="16">
        <v>3</v>
      </c>
      <c r="D15" s="16">
        <v>9</v>
      </c>
      <c r="E15" s="19">
        <v>100</v>
      </c>
      <c r="F15" s="19">
        <v>0</v>
      </c>
      <c r="G15" s="20">
        <f t="shared" si="0"/>
        <v>0</v>
      </c>
      <c r="H15" s="19">
        <v>2350</v>
      </c>
      <c r="I15" s="19">
        <v>0</v>
      </c>
      <c r="J15" s="20">
        <f t="shared" si="1"/>
        <v>0</v>
      </c>
      <c r="K15" s="17">
        <f t="shared" si="2"/>
        <v>2250</v>
      </c>
      <c r="L15" s="19">
        <f t="shared" si="3"/>
        <v>0</v>
      </c>
      <c r="M15" s="23" t="s">
        <v>51</v>
      </c>
    </row>
    <row r="16" spans="1:13" ht="46.8">
      <c r="A16" s="10"/>
      <c r="B16" s="15" t="s">
        <v>59</v>
      </c>
      <c r="C16" s="16">
        <v>3</v>
      </c>
      <c r="D16" s="16">
        <v>10</v>
      </c>
      <c r="E16" s="17">
        <v>118070</v>
      </c>
      <c r="F16" s="17">
        <v>45236</v>
      </c>
      <c r="G16" s="23" t="s">
        <v>51</v>
      </c>
      <c r="H16" s="17">
        <v>123050</v>
      </c>
      <c r="I16" s="17">
        <v>47289</v>
      </c>
      <c r="J16" s="20">
        <f t="shared" si="1"/>
        <v>38.430719219829342</v>
      </c>
      <c r="K16" s="17">
        <f t="shared" si="2"/>
        <v>4980</v>
      </c>
      <c r="L16" s="19">
        <f t="shared" si="3"/>
        <v>2053</v>
      </c>
      <c r="M16" s="23" t="s">
        <v>51</v>
      </c>
    </row>
    <row r="17" spans="1:13" ht="31.2">
      <c r="A17" s="10"/>
      <c r="B17" s="15" t="s">
        <v>31</v>
      </c>
      <c r="C17" s="16">
        <v>3</v>
      </c>
      <c r="D17" s="16">
        <v>14</v>
      </c>
      <c r="E17" s="19">
        <v>47302</v>
      </c>
      <c r="F17" s="19">
        <v>13133</v>
      </c>
      <c r="G17" s="20">
        <f t="shared" si="0"/>
        <v>27.764153735571433</v>
      </c>
      <c r="H17" s="19">
        <v>66607</v>
      </c>
      <c r="I17" s="19">
        <v>13011</v>
      </c>
      <c r="J17" s="20">
        <f t="shared" si="1"/>
        <v>19.533982914708663</v>
      </c>
      <c r="K17" s="17">
        <f t="shared" si="2"/>
        <v>19305</v>
      </c>
      <c r="L17" s="19">
        <f t="shared" si="3"/>
        <v>-122</v>
      </c>
      <c r="M17" s="20">
        <f t="shared" si="4"/>
        <v>99.071042412243969</v>
      </c>
    </row>
    <row r="18" spans="1:13">
      <c r="A18" s="10"/>
      <c r="B18" s="15" t="s">
        <v>30</v>
      </c>
      <c r="C18" s="16">
        <v>4</v>
      </c>
      <c r="D18" s="16">
        <v>0</v>
      </c>
      <c r="E18" s="19">
        <v>1065842</v>
      </c>
      <c r="F18" s="19">
        <v>296878</v>
      </c>
      <c r="G18" s="20">
        <f t="shared" si="0"/>
        <v>27.853847005466104</v>
      </c>
      <c r="H18" s="19">
        <v>1235200</v>
      </c>
      <c r="I18" s="19">
        <v>449015</v>
      </c>
      <c r="J18" s="20">
        <f t="shared" si="1"/>
        <v>36.35160297927461</v>
      </c>
      <c r="K18" s="17">
        <f t="shared" si="2"/>
        <v>169358</v>
      </c>
      <c r="L18" s="19">
        <f t="shared" si="3"/>
        <v>152137</v>
      </c>
      <c r="M18" s="20">
        <f t="shared" si="4"/>
        <v>151.24562951784907</v>
      </c>
    </row>
    <row r="19" spans="1:13">
      <c r="A19" s="10"/>
      <c r="B19" s="15" t="s">
        <v>29</v>
      </c>
      <c r="C19" s="16">
        <v>4</v>
      </c>
      <c r="D19" s="16">
        <v>1</v>
      </c>
      <c r="E19" s="19">
        <v>12184</v>
      </c>
      <c r="F19" s="19">
        <v>4886</v>
      </c>
      <c r="G19" s="20">
        <f t="shared" si="0"/>
        <v>40.101772816808925</v>
      </c>
      <c r="H19" s="19">
        <v>12834</v>
      </c>
      <c r="I19" s="19">
        <v>6084</v>
      </c>
      <c r="J19" s="20">
        <f t="shared" si="1"/>
        <v>47.405329593267879</v>
      </c>
      <c r="K19" s="17">
        <f t="shared" si="2"/>
        <v>650</v>
      </c>
      <c r="L19" s="19">
        <f t="shared" si="3"/>
        <v>1198</v>
      </c>
      <c r="M19" s="20">
        <f t="shared" si="4"/>
        <v>124.51903397462137</v>
      </c>
    </row>
    <row r="20" spans="1:13">
      <c r="A20" s="10"/>
      <c r="B20" s="15" t="s">
        <v>28</v>
      </c>
      <c r="C20" s="16">
        <v>4</v>
      </c>
      <c r="D20" s="16">
        <v>5</v>
      </c>
      <c r="E20" s="19">
        <v>4876</v>
      </c>
      <c r="F20" s="19">
        <v>2819</v>
      </c>
      <c r="G20" s="20">
        <f t="shared" si="0"/>
        <v>57.813781788351108</v>
      </c>
      <c r="H20" s="19">
        <v>10396</v>
      </c>
      <c r="I20" s="19">
        <v>4453</v>
      </c>
      <c r="J20" s="20">
        <f t="shared" si="1"/>
        <v>42.833782223932282</v>
      </c>
      <c r="K20" s="17">
        <f t="shared" si="2"/>
        <v>5520</v>
      </c>
      <c r="L20" s="19">
        <f t="shared" si="3"/>
        <v>1634</v>
      </c>
      <c r="M20" s="20">
        <f t="shared" si="4"/>
        <v>157.96381695636751</v>
      </c>
    </row>
    <row r="21" spans="1:13">
      <c r="A21" s="10"/>
      <c r="B21" s="15" t="s">
        <v>27</v>
      </c>
      <c r="C21" s="16">
        <v>4</v>
      </c>
      <c r="D21" s="16">
        <v>8</v>
      </c>
      <c r="E21" s="19">
        <v>20888</v>
      </c>
      <c r="F21" s="19">
        <v>8892</v>
      </c>
      <c r="G21" s="20">
        <f t="shared" si="0"/>
        <v>42.569896591344317</v>
      </c>
      <c r="H21" s="19">
        <v>46758</v>
      </c>
      <c r="I21" s="19">
        <v>34396</v>
      </c>
      <c r="J21" s="20">
        <f t="shared" si="1"/>
        <v>73.561743444971981</v>
      </c>
      <c r="K21" s="17">
        <f t="shared" si="2"/>
        <v>25870</v>
      </c>
      <c r="L21" s="19">
        <f t="shared" si="3"/>
        <v>25504</v>
      </c>
      <c r="M21" s="20">
        <f t="shared" si="4"/>
        <v>386.81961313540262</v>
      </c>
    </row>
    <row r="22" spans="1:13">
      <c r="A22" s="10"/>
      <c r="B22" s="15" t="s">
        <v>26</v>
      </c>
      <c r="C22" s="16">
        <v>4</v>
      </c>
      <c r="D22" s="16">
        <v>9</v>
      </c>
      <c r="E22" s="19">
        <v>973537</v>
      </c>
      <c r="F22" s="19">
        <v>263657</v>
      </c>
      <c r="G22" s="20">
        <f t="shared" si="0"/>
        <v>27.082381049718705</v>
      </c>
      <c r="H22" s="19">
        <v>1106739</v>
      </c>
      <c r="I22" s="19">
        <v>386769</v>
      </c>
      <c r="J22" s="20">
        <f t="shared" si="1"/>
        <v>34.946721855830511</v>
      </c>
      <c r="K22" s="17">
        <f t="shared" si="2"/>
        <v>133202</v>
      </c>
      <c r="L22" s="19">
        <f t="shared" si="3"/>
        <v>123112</v>
      </c>
      <c r="M22" s="20">
        <f t="shared" si="4"/>
        <v>146.69400015929787</v>
      </c>
    </row>
    <row r="23" spans="1:13">
      <c r="A23" s="10"/>
      <c r="B23" s="15" t="s">
        <v>25</v>
      </c>
      <c r="C23" s="16">
        <v>4</v>
      </c>
      <c r="D23" s="16">
        <v>10</v>
      </c>
      <c r="E23" s="19">
        <v>221</v>
      </c>
      <c r="F23" s="19">
        <v>0</v>
      </c>
      <c r="G23" s="20">
        <f t="shared" si="0"/>
        <v>0</v>
      </c>
      <c r="H23" s="19">
        <v>293</v>
      </c>
      <c r="I23" s="19">
        <v>0</v>
      </c>
      <c r="J23" s="20">
        <f t="shared" si="1"/>
        <v>0</v>
      </c>
      <c r="K23" s="17">
        <f t="shared" si="2"/>
        <v>72</v>
      </c>
      <c r="L23" s="19">
        <f t="shared" si="3"/>
        <v>0</v>
      </c>
      <c r="M23" s="23" t="s">
        <v>51</v>
      </c>
    </row>
    <row r="24" spans="1:13">
      <c r="A24" s="10"/>
      <c r="B24" s="15" t="s">
        <v>24</v>
      </c>
      <c r="C24" s="16">
        <v>4</v>
      </c>
      <c r="D24" s="16">
        <v>12</v>
      </c>
      <c r="E24" s="19">
        <v>54136</v>
      </c>
      <c r="F24" s="19">
        <v>16624</v>
      </c>
      <c r="G24" s="20">
        <f t="shared" si="0"/>
        <v>30.707846904093394</v>
      </c>
      <c r="H24" s="19">
        <v>58180</v>
      </c>
      <c r="I24" s="19">
        <v>17314</v>
      </c>
      <c r="J24" s="20">
        <f t="shared" si="1"/>
        <v>29.759367480233756</v>
      </c>
      <c r="K24" s="17">
        <f t="shared" si="2"/>
        <v>4044</v>
      </c>
      <c r="L24" s="19">
        <f t="shared" si="3"/>
        <v>690</v>
      </c>
      <c r="M24" s="20">
        <f t="shared" si="4"/>
        <v>104.15062560153994</v>
      </c>
    </row>
    <row r="25" spans="1:13">
      <c r="A25" s="10"/>
      <c r="B25" s="15" t="s">
        <v>23</v>
      </c>
      <c r="C25" s="16">
        <v>5</v>
      </c>
      <c r="D25" s="16">
        <v>0</v>
      </c>
      <c r="E25" s="19">
        <v>2199293</v>
      </c>
      <c r="F25" s="19">
        <v>491693</v>
      </c>
      <c r="G25" s="20">
        <f t="shared" si="0"/>
        <v>22.356866502098629</v>
      </c>
      <c r="H25" s="19">
        <v>3024010</v>
      </c>
      <c r="I25" s="19">
        <v>649435</v>
      </c>
      <c r="J25" s="20">
        <f t="shared" si="1"/>
        <v>21.475954113908355</v>
      </c>
      <c r="K25" s="17">
        <f t="shared" si="2"/>
        <v>824717</v>
      </c>
      <c r="L25" s="19">
        <f t="shared" si="3"/>
        <v>157742</v>
      </c>
      <c r="M25" s="20">
        <f t="shared" si="4"/>
        <v>132.08140038601323</v>
      </c>
    </row>
    <row r="26" spans="1:13">
      <c r="A26" s="10"/>
      <c r="B26" s="15" t="s">
        <v>22</v>
      </c>
      <c r="C26" s="16">
        <v>5</v>
      </c>
      <c r="D26" s="16">
        <v>1</v>
      </c>
      <c r="E26" s="19">
        <v>116096</v>
      </c>
      <c r="F26" s="19">
        <v>19356</v>
      </c>
      <c r="G26" s="20">
        <f t="shared" si="0"/>
        <v>16.672409040793827</v>
      </c>
      <c r="H26" s="19">
        <v>81339</v>
      </c>
      <c r="I26" s="19">
        <v>25266</v>
      </c>
      <c r="J26" s="20">
        <f t="shared" si="1"/>
        <v>31.062589901523253</v>
      </c>
      <c r="K26" s="17">
        <f t="shared" si="2"/>
        <v>-34757</v>
      </c>
      <c r="L26" s="19">
        <f t="shared" si="3"/>
        <v>5910</v>
      </c>
      <c r="M26" s="20">
        <f t="shared" si="4"/>
        <v>130.53316800991942</v>
      </c>
    </row>
    <row r="27" spans="1:13">
      <c r="A27" s="10"/>
      <c r="B27" s="15" t="s">
        <v>21</v>
      </c>
      <c r="C27" s="16">
        <v>5</v>
      </c>
      <c r="D27" s="16">
        <v>2</v>
      </c>
      <c r="E27" s="19">
        <v>201317</v>
      </c>
      <c r="F27" s="19">
        <v>11292</v>
      </c>
      <c r="G27" s="20">
        <f t="shared" si="0"/>
        <v>5.6090643115087149</v>
      </c>
      <c r="H27" s="19">
        <v>142008</v>
      </c>
      <c r="I27" s="19">
        <v>26791</v>
      </c>
      <c r="J27" s="20">
        <f t="shared" si="1"/>
        <v>18.865838544307362</v>
      </c>
      <c r="K27" s="17">
        <f t="shared" si="2"/>
        <v>-59309</v>
      </c>
      <c r="L27" s="19">
        <f t="shared" si="3"/>
        <v>15499</v>
      </c>
      <c r="M27" s="20">
        <f t="shared" si="4"/>
        <v>237.25646475380802</v>
      </c>
    </row>
    <row r="28" spans="1:13">
      <c r="A28" s="10"/>
      <c r="B28" s="15" t="s">
        <v>20</v>
      </c>
      <c r="C28" s="16">
        <v>5</v>
      </c>
      <c r="D28" s="16">
        <v>3</v>
      </c>
      <c r="E28" s="19">
        <v>1881218</v>
      </c>
      <c r="F28" s="19">
        <v>460765</v>
      </c>
      <c r="G28" s="20">
        <f t="shared" si="0"/>
        <v>24.492908317908928</v>
      </c>
      <c r="H28" s="19">
        <v>2799956</v>
      </c>
      <c r="I28" s="19">
        <v>597089</v>
      </c>
      <c r="J28" s="20">
        <f t="shared" si="1"/>
        <v>21.324942249092484</v>
      </c>
      <c r="K28" s="17">
        <f t="shared" si="2"/>
        <v>918738</v>
      </c>
      <c r="L28" s="19">
        <f t="shared" si="3"/>
        <v>136324</v>
      </c>
      <c r="M28" s="20">
        <f t="shared" si="4"/>
        <v>129.58644862348484</v>
      </c>
    </row>
    <row r="29" spans="1:13" ht="31.2">
      <c r="A29" s="10"/>
      <c r="B29" s="15" t="s">
        <v>47</v>
      </c>
      <c r="C29" s="16">
        <v>5</v>
      </c>
      <c r="D29" s="16">
        <v>5</v>
      </c>
      <c r="E29" s="19">
        <v>662</v>
      </c>
      <c r="F29" s="19">
        <v>281</v>
      </c>
      <c r="G29" s="20">
        <f t="shared" si="0"/>
        <v>42.447129909365557</v>
      </c>
      <c r="H29" s="19">
        <v>708</v>
      </c>
      <c r="I29" s="19">
        <v>289</v>
      </c>
      <c r="J29" s="20">
        <f t="shared" si="1"/>
        <v>40.819209039548021</v>
      </c>
      <c r="K29" s="17">
        <f t="shared" si="2"/>
        <v>46</v>
      </c>
      <c r="L29" s="19">
        <f t="shared" si="3"/>
        <v>8</v>
      </c>
      <c r="M29" s="20">
        <f t="shared" si="4"/>
        <v>102.84697508896797</v>
      </c>
    </row>
    <row r="30" spans="1:13">
      <c r="A30" s="10"/>
      <c r="B30" s="15" t="s">
        <v>19</v>
      </c>
      <c r="C30" s="16">
        <v>6</v>
      </c>
      <c r="D30" s="16">
        <v>0</v>
      </c>
      <c r="E30" s="19">
        <v>67265</v>
      </c>
      <c r="F30" s="19">
        <v>21282</v>
      </c>
      <c r="G30" s="20">
        <f t="shared" si="0"/>
        <v>31.639039619415744</v>
      </c>
      <c r="H30" s="19">
        <v>737322</v>
      </c>
      <c r="I30" s="19">
        <v>203107</v>
      </c>
      <c r="J30" s="20">
        <f t="shared" si="1"/>
        <v>27.546580734061916</v>
      </c>
      <c r="K30" s="17">
        <f t="shared" si="2"/>
        <v>670057</v>
      </c>
      <c r="L30" s="19">
        <f t="shared" si="3"/>
        <v>181825</v>
      </c>
      <c r="M30" s="20">
        <f t="shared" si="4"/>
        <v>954.36049243492164</v>
      </c>
    </row>
    <row r="31" spans="1:13" ht="31.2">
      <c r="A31" s="10"/>
      <c r="B31" s="15" t="s">
        <v>18</v>
      </c>
      <c r="C31" s="16">
        <v>6</v>
      </c>
      <c r="D31" s="16">
        <v>3</v>
      </c>
      <c r="E31" s="19">
        <v>6643</v>
      </c>
      <c r="F31" s="19">
        <v>435</v>
      </c>
      <c r="G31" s="20">
        <f t="shared" si="0"/>
        <v>6.5482462742736711</v>
      </c>
      <c r="H31" s="19">
        <v>14320</v>
      </c>
      <c r="I31" s="19">
        <v>472</v>
      </c>
      <c r="J31" s="20">
        <f t="shared" si="1"/>
        <v>3.2960893854748603</v>
      </c>
      <c r="K31" s="17">
        <f t="shared" si="2"/>
        <v>7677</v>
      </c>
      <c r="L31" s="19">
        <f t="shared" si="3"/>
        <v>37</v>
      </c>
      <c r="M31" s="20">
        <f t="shared" si="4"/>
        <v>108.50574712643679</v>
      </c>
    </row>
    <row r="32" spans="1:13">
      <c r="A32" s="10"/>
      <c r="B32" s="15" t="s">
        <v>53</v>
      </c>
      <c r="C32" s="16">
        <v>6</v>
      </c>
      <c r="D32" s="16">
        <v>5</v>
      </c>
      <c r="E32" s="19">
        <v>60623</v>
      </c>
      <c r="F32" s="19">
        <v>20847</v>
      </c>
      <c r="G32" s="20">
        <f t="shared" si="0"/>
        <v>34.387938571169357</v>
      </c>
      <c r="H32" s="19">
        <v>723002</v>
      </c>
      <c r="I32" s="19">
        <v>202635</v>
      </c>
      <c r="J32" s="20">
        <f t="shared" si="1"/>
        <v>28.026893424914455</v>
      </c>
      <c r="K32" s="17">
        <f t="shared" si="2"/>
        <v>662379</v>
      </c>
      <c r="L32" s="19">
        <f t="shared" si="3"/>
        <v>181788</v>
      </c>
      <c r="M32" s="20">
        <f t="shared" si="4"/>
        <v>972.01036120305082</v>
      </c>
    </row>
    <row r="33" spans="1:13">
      <c r="A33" s="10"/>
      <c r="B33" s="15" t="s">
        <v>17</v>
      </c>
      <c r="C33" s="16">
        <v>7</v>
      </c>
      <c r="D33" s="16">
        <v>0</v>
      </c>
      <c r="E33" s="19">
        <v>7879765</v>
      </c>
      <c r="F33" s="19">
        <v>3863372</v>
      </c>
      <c r="G33" s="20">
        <f t="shared" si="0"/>
        <v>49.029025611804414</v>
      </c>
      <c r="H33" s="19">
        <v>8133589</v>
      </c>
      <c r="I33" s="19">
        <v>4186284</v>
      </c>
      <c r="J33" s="20">
        <f t="shared" si="1"/>
        <v>51.469087016813852</v>
      </c>
      <c r="K33" s="17">
        <f t="shared" si="2"/>
        <v>253824</v>
      </c>
      <c r="L33" s="19">
        <f t="shared" si="3"/>
        <v>322912</v>
      </c>
      <c r="M33" s="20">
        <f t="shared" si="4"/>
        <v>108.3582942569341</v>
      </c>
    </row>
    <row r="34" spans="1:13">
      <c r="A34" s="10"/>
      <c r="B34" s="15" t="s">
        <v>16</v>
      </c>
      <c r="C34" s="16">
        <v>7</v>
      </c>
      <c r="D34" s="16">
        <v>1</v>
      </c>
      <c r="E34" s="19">
        <v>2292781</v>
      </c>
      <c r="F34" s="19">
        <v>1317871</v>
      </c>
      <c r="G34" s="20">
        <f t="shared" si="0"/>
        <v>57.479148684501482</v>
      </c>
      <c r="H34" s="19">
        <v>2501757</v>
      </c>
      <c r="I34" s="19">
        <v>1413406</v>
      </c>
      <c r="J34" s="20">
        <f t="shared" si="1"/>
        <v>56.496534235739126</v>
      </c>
      <c r="K34" s="17">
        <f t="shared" si="2"/>
        <v>208976</v>
      </c>
      <c r="L34" s="19">
        <f t="shared" si="3"/>
        <v>95535</v>
      </c>
      <c r="M34" s="20">
        <f t="shared" si="4"/>
        <v>107.24919206811592</v>
      </c>
    </row>
    <row r="35" spans="1:13">
      <c r="A35" s="10"/>
      <c r="B35" s="15" t="s">
        <v>15</v>
      </c>
      <c r="C35" s="16">
        <v>7</v>
      </c>
      <c r="D35" s="16">
        <v>2</v>
      </c>
      <c r="E35" s="19">
        <v>4801090</v>
      </c>
      <c r="F35" s="19">
        <v>2204090</v>
      </c>
      <c r="G35" s="20">
        <f t="shared" si="0"/>
        <v>45.908116698499718</v>
      </c>
      <c r="H35" s="19">
        <v>4728253</v>
      </c>
      <c r="I35" s="19">
        <v>2324654</v>
      </c>
      <c r="J35" s="20">
        <f t="shared" si="1"/>
        <v>49.165177920893825</v>
      </c>
      <c r="K35" s="17">
        <f t="shared" si="2"/>
        <v>-72837</v>
      </c>
      <c r="L35" s="19">
        <f t="shared" si="3"/>
        <v>120564</v>
      </c>
      <c r="M35" s="20">
        <f t="shared" si="4"/>
        <v>105.47001256754488</v>
      </c>
    </row>
    <row r="36" spans="1:13">
      <c r="A36" s="10"/>
      <c r="B36" s="15" t="s">
        <v>14</v>
      </c>
      <c r="C36" s="16">
        <v>7</v>
      </c>
      <c r="D36" s="16">
        <v>3</v>
      </c>
      <c r="E36" s="19">
        <v>493486</v>
      </c>
      <c r="F36" s="19">
        <v>249072</v>
      </c>
      <c r="G36" s="20">
        <f t="shared" si="0"/>
        <v>50.471948545652765</v>
      </c>
      <c r="H36" s="19">
        <v>585880</v>
      </c>
      <c r="I36" s="19">
        <v>329349</v>
      </c>
      <c r="J36" s="20">
        <f t="shared" si="1"/>
        <v>56.214412507680755</v>
      </c>
      <c r="K36" s="17">
        <f t="shared" si="2"/>
        <v>92394</v>
      </c>
      <c r="L36" s="19">
        <f t="shared" si="3"/>
        <v>80277</v>
      </c>
      <c r="M36" s="20">
        <f t="shared" si="4"/>
        <v>132.23043939101947</v>
      </c>
    </row>
    <row r="37" spans="1:13">
      <c r="A37" s="10"/>
      <c r="B37" s="15" t="s">
        <v>13</v>
      </c>
      <c r="C37" s="16">
        <v>7</v>
      </c>
      <c r="D37" s="16">
        <v>7</v>
      </c>
      <c r="E37" s="19">
        <v>56581</v>
      </c>
      <c r="F37" s="19">
        <v>12911</v>
      </c>
      <c r="G37" s="20">
        <f t="shared" si="0"/>
        <v>22.818614022375002</v>
      </c>
      <c r="H37" s="19">
        <v>68518</v>
      </c>
      <c r="I37" s="19">
        <v>16595</v>
      </c>
      <c r="J37" s="20">
        <f t="shared" si="1"/>
        <v>24.219913015557957</v>
      </c>
      <c r="K37" s="17">
        <f t="shared" si="2"/>
        <v>11937</v>
      </c>
      <c r="L37" s="19">
        <f t="shared" si="3"/>
        <v>3684</v>
      </c>
      <c r="M37" s="20">
        <f t="shared" si="4"/>
        <v>128.53380838045078</v>
      </c>
    </row>
    <row r="38" spans="1:13">
      <c r="A38" s="10"/>
      <c r="B38" s="15" t="s">
        <v>12</v>
      </c>
      <c r="C38" s="16">
        <v>7</v>
      </c>
      <c r="D38" s="16">
        <v>9</v>
      </c>
      <c r="E38" s="19">
        <v>235827</v>
      </c>
      <c r="F38" s="19">
        <v>79427</v>
      </c>
      <c r="G38" s="20">
        <f t="shared" si="0"/>
        <v>33.680197772095646</v>
      </c>
      <c r="H38" s="19">
        <v>249181</v>
      </c>
      <c r="I38" s="19">
        <v>102281</v>
      </c>
      <c r="J38" s="20">
        <f t="shared" si="1"/>
        <v>41.046869544628201</v>
      </c>
      <c r="K38" s="17">
        <f t="shared" si="2"/>
        <v>13354</v>
      </c>
      <c r="L38" s="19">
        <f t="shared" si="3"/>
        <v>22854</v>
      </c>
      <c r="M38" s="20">
        <f t="shared" si="4"/>
        <v>128.77359084442318</v>
      </c>
    </row>
    <row r="39" spans="1:13">
      <c r="A39" s="10"/>
      <c r="B39" s="15" t="s">
        <v>11</v>
      </c>
      <c r="C39" s="16">
        <v>8</v>
      </c>
      <c r="D39" s="16">
        <v>0</v>
      </c>
      <c r="E39" s="19">
        <v>903429</v>
      </c>
      <c r="F39" s="19">
        <v>349700</v>
      </c>
      <c r="G39" s="20">
        <f t="shared" si="0"/>
        <v>38.708077779216737</v>
      </c>
      <c r="H39" s="19">
        <v>834175</v>
      </c>
      <c r="I39" s="19">
        <v>444019</v>
      </c>
      <c r="J39" s="20">
        <f t="shared" si="1"/>
        <v>53.228519195612435</v>
      </c>
      <c r="K39" s="17">
        <f t="shared" si="2"/>
        <v>-69254</v>
      </c>
      <c r="L39" s="19">
        <f t="shared" si="3"/>
        <v>94319</v>
      </c>
      <c r="M39" s="20">
        <f t="shared" si="4"/>
        <v>126.9714040606234</v>
      </c>
    </row>
    <row r="40" spans="1:13">
      <c r="A40" s="10"/>
      <c r="B40" s="15" t="s">
        <v>10</v>
      </c>
      <c r="C40" s="16">
        <v>8</v>
      </c>
      <c r="D40" s="16">
        <v>1</v>
      </c>
      <c r="E40" s="19">
        <v>873233</v>
      </c>
      <c r="F40" s="19">
        <v>335589</v>
      </c>
      <c r="G40" s="20">
        <f t="shared" si="0"/>
        <v>38.430636496788374</v>
      </c>
      <c r="H40" s="19">
        <v>803538</v>
      </c>
      <c r="I40" s="19">
        <v>428243</v>
      </c>
      <c r="J40" s="20">
        <f t="shared" si="1"/>
        <v>53.29467928088031</v>
      </c>
      <c r="K40" s="17">
        <f t="shared" si="2"/>
        <v>-69695</v>
      </c>
      <c r="L40" s="19">
        <f t="shared" si="3"/>
        <v>92654</v>
      </c>
      <c r="M40" s="20">
        <f t="shared" si="4"/>
        <v>127.60936741073159</v>
      </c>
    </row>
    <row r="41" spans="1:13">
      <c r="A41" s="10"/>
      <c r="B41" s="15" t="s">
        <v>9</v>
      </c>
      <c r="C41" s="16">
        <v>8</v>
      </c>
      <c r="D41" s="16">
        <v>4</v>
      </c>
      <c r="E41" s="19">
        <v>30195</v>
      </c>
      <c r="F41" s="19">
        <v>14111</v>
      </c>
      <c r="G41" s="20">
        <f t="shared" si="0"/>
        <v>46.732902798476566</v>
      </c>
      <c r="H41" s="19">
        <v>30637</v>
      </c>
      <c r="I41" s="19">
        <v>15776</v>
      </c>
      <c r="J41" s="20">
        <f t="shared" si="1"/>
        <v>51.493292424192973</v>
      </c>
      <c r="K41" s="17">
        <f t="shared" si="2"/>
        <v>442</v>
      </c>
      <c r="L41" s="19">
        <f t="shared" si="3"/>
        <v>1665</v>
      </c>
      <c r="M41" s="20">
        <f t="shared" si="4"/>
        <v>111.79930550634256</v>
      </c>
    </row>
    <row r="42" spans="1:13">
      <c r="A42" s="10"/>
      <c r="B42" s="15" t="s">
        <v>8</v>
      </c>
      <c r="C42" s="16">
        <v>9</v>
      </c>
      <c r="D42" s="16">
        <v>0</v>
      </c>
      <c r="E42" s="19">
        <v>12240</v>
      </c>
      <c r="F42" s="19">
        <v>3141</v>
      </c>
      <c r="G42" s="20">
        <f t="shared" si="0"/>
        <v>25.661764705882351</v>
      </c>
      <c r="H42" s="19">
        <v>6000</v>
      </c>
      <c r="I42" s="19">
        <v>831</v>
      </c>
      <c r="J42" s="20">
        <f t="shared" si="1"/>
        <v>13.850000000000001</v>
      </c>
      <c r="K42" s="17">
        <f t="shared" si="2"/>
        <v>-6240</v>
      </c>
      <c r="L42" s="19">
        <f t="shared" si="3"/>
        <v>-2310</v>
      </c>
      <c r="M42" s="20">
        <f t="shared" si="4"/>
        <v>26.456542502387776</v>
      </c>
    </row>
    <row r="43" spans="1:13">
      <c r="A43" s="10"/>
      <c r="B43" s="15" t="s">
        <v>7</v>
      </c>
      <c r="C43" s="16">
        <v>9</v>
      </c>
      <c r="D43" s="16">
        <v>9</v>
      </c>
      <c r="E43" s="19">
        <v>12240</v>
      </c>
      <c r="F43" s="19">
        <v>3141</v>
      </c>
      <c r="G43" s="20">
        <f t="shared" si="0"/>
        <v>25.661764705882351</v>
      </c>
      <c r="H43" s="19">
        <v>6000</v>
      </c>
      <c r="I43" s="19">
        <v>831</v>
      </c>
      <c r="J43" s="20">
        <f t="shared" si="1"/>
        <v>13.850000000000001</v>
      </c>
      <c r="K43" s="17">
        <f t="shared" si="2"/>
        <v>-6240</v>
      </c>
      <c r="L43" s="19">
        <f t="shared" si="3"/>
        <v>-2310</v>
      </c>
      <c r="M43" s="20">
        <f t="shared" si="4"/>
        <v>26.456542502387776</v>
      </c>
    </row>
    <row r="44" spans="1:13">
      <c r="A44" s="10"/>
      <c r="B44" s="15" t="s">
        <v>6</v>
      </c>
      <c r="C44" s="16">
        <v>10</v>
      </c>
      <c r="D44" s="16">
        <v>0</v>
      </c>
      <c r="E44" s="19">
        <v>318570</v>
      </c>
      <c r="F44" s="19">
        <v>153889</v>
      </c>
      <c r="G44" s="20">
        <f t="shared" si="0"/>
        <v>48.306180745205133</v>
      </c>
      <c r="H44" s="19">
        <v>338647</v>
      </c>
      <c r="I44" s="19">
        <v>102455</v>
      </c>
      <c r="J44" s="20">
        <f t="shared" si="1"/>
        <v>30.254217518537001</v>
      </c>
      <c r="K44" s="17">
        <f t="shared" si="2"/>
        <v>20077</v>
      </c>
      <c r="L44" s="19">
        <f t="shared" si="3"/>
        <v>-51434</v>
      </c>
      <c r="M44" s="20">
        <f t="shared" si="4"/>
        <v>66.577208247503066</v>
      </c>
    </row>
    <row r="45" spans="1:13">
      <c r="A45" s="10"/>
      <c r="B45" s="15" t="s">
        <v>5</v>
      </c>
      <c r="C45" s="16">
        <v>10</v>
      </c>
      <c r="D45" s="16">
        <v>1</v>
      </c>
      <c r="E45" s="19">
        <v>21392</v>
      </c>
      <c r="F45" s="19">
        <v>9857</v>
      </c>
      <c r="G45" s="20">
        <f t="shared" si="0"/>
        <v>46.077973074046376</v>
      </c>
      <c r="H45" s="19">
        <v>18873</v>
      </c>
      <c r="I45" s="19">
        <v>8509</v>
      </c>
      <c r="J45" s="20">
        <f t="shared" si="1"/>
        <v>45.085571981137072</v>
      </c>
      <c r="K45" s="17">
        <f t="shared" si="2"/>
        <v>-2519</v>
      </c>
      <c r="L45" s="19">
        <f t="shared" si="3"/>
        <v>-1348</v>
      </c>
      <c r="M45" s="20">
        <f t="shared" si="4"/>
        <v>86.324439484630204</v>
      </c>
    </row>
    <row r="46" spans="1:13">
      <c r="A46" s="10"/>
      <c r="B46" s="15" t="s">
        <v>4</v>
      </c>
      <c r="C46" s="16">
        <v>10</v>
      </c>
      <c r="D46" s="16">
        <v>3</v>
      </c>
      <c r="E46" s="19">
        <v>91887</v>
      </c>
      <c r="F46" s="19">
        <v>48520</v>
      </c>
      <c r="G46" s="20">
        <f t="shared" si="0"/>
        <v>52.803987506393725</v>
      </c>
      <c r="H46" s="19">
        <v>84015</v>
      </c>
      <c r="I46" s="19">
        <v>38749</v>
      </c>
      <c r="J46" s="20">
        <f t="shared" si="1"/>
        <v>46.121525917990837</v>
      </c>
      <c r="K46" s="17">
        <f t="shared" si="2"/>
        <v>-7872</v>
      </c>
      <c r="L46" s="19">
        <f t="shared" si="3"/>
        <v>-9771</v>
      </c>
      <c r="M46" s="20">
        <f t="shared" si="4"/>
        <v>79.861912613355315</v>
      </c>
    </row>
    <row r="47" spans="1:13">
      <c r="A47" s="10"/>
      <c r="B47" s="15" t="s">
        <v>3</v>
      </c>
      <c r="C47" s="16">
        <v>10</v>
      </c>
      <c r="D47" s="16">
        <v>4</v>
      </c>
      <c r="E47" s="19">
        <v>205291</v>
      </c>
      <c r="F47" s="19">
        <v>95512</v>
      </c>
      <c r="G47" s="20">
        <f t="shared" si="0"/>
        <v>46.525176456834444</v>
      </c>
      <c r="H47" s="19">
        <v>235759</v>
      </c>
      <c r="I47" s="19">
        <v>55197</v>
      </c>
      <c r="J47" s="20">
        <f t="shared" si="1"/>
        <v>23.412467816711132</v>
      </c>
      <c r="K47" s="17">
        <f t="shared" si="2"/>
        <v>30468</v>
      </c>
      <c r="L47" s="19">
        <f t="shared" si="3"/>
        <v>-40315</v>
      </c>
      <c r="M47" s="20">
        <f t="shared" si="4"/>
        <v>57.790644107546697</v>
      </c>
    </row>
    <row r="48" spans="1:13">
      <c r="A48" s="10"/>
      <c r="B48" s="15" t="s">
        <v>54</v>
      </c>
      <c r="C48" s="16">
        <v>10</v>
      </c>
      <c r="D48" s="16">
        <v>6</v>
      </c>
      <c r="E48" s="19">
        <v>419947</v>
      </c>
      <c r="F48" s="19">
        <v>187261</v>
      </c>
      <c r="G48" s="20">
        <f t="shared" si="0"/>
        <v>44.591579413592669</v>
      </c>
      <c r="H48" s="19">
        <v>0</v>
      </c>
      <c r="I48" s="19">
        <v>0</v>
      </c>
      <c r="J48" s="23" t="s">
        <v>51</v>
      </c>
      <c r="K48" s="17">
        <f t="shared" si="2"/>
        <v>-419947</v>
      </c>
      <c r="L48" s="19">
        <f t="shared" si="3"/>
        <v>-187261</v>
      </c>
      <c r="M48" s="23" t="s">
        <v>51</v>
      </c>
    </row>
    <row r="49" spans="1:13">
      <c r="A49" s="10"/>
      <c r="B49" s="15" t="s">
        <v>2</v>
      </c>
      <c r="C49" s="16">
        <v>11</v>
      </c>
      <c r="D49" s="16">
        <v>0</v>
      </c>
      <c r="E49" s="19">
        <v>448</v>
      </c>
      <c r="F49" s="19">
        <v>0</v>
      </c>
      <c r="G49" s="20">
        <f t="shared" si="0"/>
        <v>0</v>
      </c>
      <c r="H49" s="19">
        <v>502103</v>
      </c>
      <c r="I49" s="19">
        <v>219919</v>
      </c>
      <c r="J49" s="20">
        <f t="shared" si="1"/>
        <v>43.799578970848614</v>
      </c>
      <c r="K49" s="17">
        <f t="shared" si="2"/>
        <v>501655</v>
      </c>
      <c r="L49" s="19">
        <f t="shared" si="3"/>
        <v>219919</v>
      </c>
      <c r="M49" s="23" t="s">
        <v>51</v>
      </c>
    </row>
    <row r="50" spans="1:13">
      <c r="A50" s="10"/>
      <c r="B50" s="15" t="s">
        <v>1</v>
      </c>
      <c r="C50" s="16">
        <v>11</v>
      </c>
      <c r="D50" s="16">
        <v>2</v>
      </c>
      <c r="E50" s="19">
        <v>410483</v>
      </c>
      <c r="F50" s="19">
        <v>182915</v>
      </c>
      <c r="G50" s="20">
        <f t="shared" si="0"/>
        <v>44.560919697039829</v>
      </c>
      <c r="H50" s="19">
        <v>192502</v>
      </c>
      <c r="I50" s="19">
        <v>215554</v>
      </c>
      <c r="J50" s="20">
        <f t="shared" si="1"/>
        <v>111.97494052009849</v>
      </c>
      <c r="K50" s="17">
        <f t="shared" si="2"/>
        <v>-217981</v>
      </c>
      <c r="L50" s="19">
        <f t="shared" si="3"/>
        <v>32639</v>
      </c>
      <c r="M50" s="20">
        <f t="shared" si="4"/>
        <v>117.84380723286772</v>
      </c>
    </row>
    <row r="51" spans="1:13" ht="31.2">
      <c r="A51" s="10"/>
      <c r="B51" s="15" t="s">
        <v>0</v>
      </c>
      <c r="C51" s="16">
        <v>11</v>
      </c>
      <c r="D51" s="16">
        <v>5</v>
      </c>
      <c r="E51" s="19">
        <v>9016</v>
      </c>
      <c r="F51" s="19">
        <v>4346</v>
      </c>
      <c r="G51" s="20">
        <f t="shared" si="0"/>
        <v>48.203194321206745</v>
      </c>
      <c r="H51" s="19">
        <v>9601</v>
      </c>
      <c r="I51" s="19">
        <v>4364</v>
      </c>
      <c r="J51" s="20">
        <f t="shared" si="1"/>
        <v>45.45359858348089</v>
      </c>
      <c r="K51" s="17">
        <f t="shared" si="2"/>
        <v>585</v>
      </c>
      <c r="L51" s="19">
        <f t="shared" si="3"/>
        <v>18</v>
      </c>
      <c r="M51" s="20">
        <f t="shared" si="4"/>
        <v>100.4141739530603</v>
      </c>
    </row>
    <row r="52" spans="1:13" ht="31.2">
      <c r="A52" s="10"/>
      <c r="B52" s="24" t="s">
        <v>55</v>
      </c>
      <c r="C52" s="16">
        <v>13</v>
      </c>
      <c r="D52" s="16">
        <v>0</v>
      </c>
      <c r="E52" s="19">
        <v>32298</v>
      </c>
      <c r="F52" s="19">
        <v>0</v>
      </c>
      <c r="G52" s="20">
        <f t="shared" si="0"/>
        <v>0</v>
      </c>
      <c r="H52" s="19">
        <v>17255</v>
      </c>
      <c r="I52" s="19">
        <v>0</v>
      </c>
      <c r="J52" s="20">
        <f t="shared" si="1"/>
        <v>0</v>
      </c>
      <c r="K52" s="17">
        <f t="shared" si="2"/>
        <v>-15043</v>
      </c>
      <c r="L52" s="19">
        <f t="shared" si="3"/>
        <v>0</v>
      </c>
      <c r="M52" s="23" t="s">
        <v>51</v>
      </c>
    </row>
    <row r="53" spans="1:13" ht="31.2">
      <c r="A53" s="10"/>
      <c r="B53" s="24" t="s">
        <v>56</v>
      </c>
      <c r="C53" s="16">
        <v>13</v>
      </c>
      <c r="D53" s="16">
        <v>1</v>
      </c>
      <c r="E53" s="19">
        <v>32298</v>
      </c>
      <c r="F53" s="19">
        <v>0</v>
      </c>
      <c r="G53" s="20">
        <f t="shared" si="0"/>
        <v>0</v>
      </c>
      <c r="H53" s="19">
        <v>17255</v>
      </c>
      <c r="I53" s="19">
        <v>0</v>
      </c>
      <c r="J53" s="20">
        <f t="shared" si="1"/>
        <v>0</v>
      </c>
      <c r="K53" s="17">
        <f t="shared" si="2"/>
        <v>-15043</v>
      </c>
      <c r="L53" s="19">
        <f t="shared" si="3"/>
        <v>0</v>
      </c>
      <c r="M53" s="23" t="s">
        <v>51</v>
      </c>
    </row>
    <row r="54" spans="1:13">
      <c r="A54" s="2"/>
      <c r="B54" s="25" t="s">
        <v>48</v>
      </c>
      <c r="C54" s="26"/>
      <c r="D54" s="27"/>
      <c r="E54" s="21">
        <v>14272865</v>
      </c>
      <c r="F54" s="21">
        <v>5893296</v>
      </c>
      <c r="G54" s="22">
        <f t="shared" si="0"/>
        <v>41.290210479816068</v>
      </c>
      <c r="H54" s="21">
        <v>16247102</v>
      </c>
      <c r="I54" s="21">
        <v>6868054</v>
      </c>
      <c r="J54" s="22">
        <f t="shared" si="1"/>
        <v>42.272486502515953</v>
      </c>
      <c r="K54" s="18">
        <f t="shared" si="2"/>
        <v>1974237</v>
      </c>
      <c r="L54" s="21">
        <f t="shared" si="3"/>
        <v>974758</v>
      </c>
      <c r="M54" s="22">
        <f t="shared" si="4"/>
        <v>116.54011609123316</v>
      </c>
    </row>
    <row r="55" spans="1:13" ht="13.2" customHeight="1">
      <c r="A55" s="4"/>
      <c r="B55" s="4"/>
      <c r="C55" s="4"/>
      <c r="D55" s="3"/>
      <c r="E55" s="4"/>
      <c r="F55" s="3"/>
      <c r="K55" s="4"/>
      <c r="L55" s="3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6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2018-07-19T07:29:14Z</cp:lastPrinted>
  <dcterms:created xsi:type="dcterms:W3CDTF">2018-07-18T06:43:54Z</dcterms:created>
  <dcterms:modified xsi:type="dcterms:W3CDTF">2022-09-26T07:11:44Z</dcterms:modified>
</cp:coreProperties>
</file>