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75" windowWidth="15255" windowHeight="11325"/>
  </bookViews>
  <sheets>
    <sheet name="Бюджет_10" sheetId="2" r:id="rId1"/>
  </sheets>
  <definedNames>
    <definedName name="_xlnm.Print_Titles" localSheetId="0">Бюджет_10!$3:$3</definedName>
  </definedNames>
  <calcPr calcId="145621"/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16" i="2"/>
  <c r="E16" i="2"/>
  <c r="J5" i="2"/>
  <c r="I5" i="2"/>
  <c r="E23" i="2"/>
  <c r="E22" i="2"/>
  <c r="E21" i="2"/>
  <c r="E20" i="2"/>
  <c r="E19" i="2"/>
  <c r="E18" i="2"/>
  <c r="E17" i="2"/>
  <c r="E15" i="2"/>
  <c r="E14" i="2"/>
  <c r="E13" i="2"/>
  <c r="E12" i="2"/>
  <c r="E11" i="2"/>
  <c r="E10" i="2"/>
  <c r="E9" i="2"/>
  <c r="E8" i="2"/>
  <c r="E7" i="2"/>
  <c r="E6" i="2"/>
  <c r="E5" i="2"/>
  <c r="H23" i="2"/>
  <c r="H22" i="2"/>
  <c r="H11" i="2"/>
  <c r="E24" i="2" l="1"/>
  <c r="H24" i="2"/>
  <c r="H13" i="2"/>
  <c r="H20" i="2"/>
  <c r="H19" i="2"/>
  <c r="H12" i="2"/>
  <c r="H8" i="2"/>
  <c r="H7" i="2"/>
  <c r="H6" i="2"/>
  <c r="H5" i="2"/>
  <c r="H18" i="2"/>
  <c r="H17" i="2"/>
  <c r="H15" i="2"/>
  <c r="H14" i="2"/>
  <c r="H10" i="2"/>
  <c r="H9" i="2"/>
  <c r="H21" i="2" l="1"/>
</calcChain>
</file>

<file path=xl/sharedStrings.xml><?xml version="1.0" encoding="utf-8"?>
<sst xmlns="http://schemas.openxmlformats.org/spreadsheetml/2006/main" count="33" uniqueCount="32">
  <si>
    <t>(тыс.рублей)</t>
  </si>
  <si>
    <t>Наименование программы</t>
  </si>
  <si>
    <t>% выполнения</t>
  </si>
  <si>
    <t>8=5-2</t>
  </si>
  <si>
    <t>9=6-3</t>
  </si>
  <si>
    <t>Итого по муниципальным программам</t>
  </si>
  <si>
    <t>План на 01.10.2021 года</t>
  </si>
  <si>
    <t>Факт на 01.10.2021 года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</si>
  <si>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</si>
  <si>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</si>
  <si>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</si>
  <si>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</si>
  <si>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</si>
  <si>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</si>
  <si>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</si>
  <si>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</si>
  <si>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</si>
  <si>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</si>
  <si>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</si>
  <si>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</si>
  <si>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</si>
  <si>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</si>
  <si>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</si>
  <si>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</si>
  <si>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</si>
  <si>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</si>
  <si>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</si>
  <si>
    <t>Исполнение расходов бюджета Раменского муниципального района в разрезе муниципальных программ Раменского муниципального района за 9 месяцев 2021 года и исполнение расходов бюджета Раменского городского округа в разрезе муниципальных программ Раменского городского округа за 9 месяцев 2022 года</t>
  </si>
  <si>
    <t>План на 01.10.2022 года</t>
  </si>
  <si>
    <t>Факт на 01.10.2022 года</t>
  </si>
  <si>
    <t>Отклонение плана 2022 года от плана 2021 года</t>
  </si>
  <si>
    <t>Отклонение факта 2022 года от факта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</si>
</sst>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\-#,##0;0"/>
    <numFmt numFmtId="165" formatCode="#,##0.0;[Red]\-#,##0.0;0.0"/>
    <numFmt numFmtId="166" formatCode="0.0"/>
    <numFmt numFmtId="167" formatCode="[&gt;=50]#,##0,;[Red][&lt;=-50]\-#,##0,;#,##0,"/>
    <numFmt numFmtId="168" formatCode="#,##0_ ;[Red]\-#,##0\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166" fontId="3" fillId="0" borderId="1" xfId="1" applyNumberFormat="1" applyFont="1" applyFill="1" applyBorder="1"/>
    <xf numFmtId="164" fontId="2" fillId="0" borderId="1" xfId="1" applyNumberFormat="1" applyFont="1" applyFill="1" applyBorder="1"/>
    <xf numFmtId="166" fontId="2" fillId="0" borderId="1" xfId="1" applyNumberFormat="1" applyFont="1" applyFill="1" applyBorder="1"/>
    <xf numFmtId="167" fontId="7" fillId="0" borderId="1" xfId="0" applyNumberFormat="1" applyFont="1" applyBorder="1" applyAlignment="1">
      <alignment horizontal="right" vertical="center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167" fontId="5" fillId="0" borderId="1" xfId="0" applyNumberFormat="1" applyFont="1" applyBorder="1" applyAlignment="1">
      <alignment horizontal="right" vertical="center"/>
    </xf>
    <xf numFmtId="167" fontId="3" fillId="0" borderId="1" xfId="1" applyNumberFormat="1" applyFont="1" applyFill="1" applyBorder="1" applyAlignment="1" applyProtection="1">
      <alignment horizontal="right" vertical="center"/>
      <protection hidden="1"/>
    </xf>
    <xf numFmtId="168" fontId="2" fillId="0" borderId="1" xfId="1" applyNumberFormat="1" applyFont="1" applyFill="1" applyBorder="1" applyAlignment="1" applyProtection="1">
      <alignment horizontal="right" vertical="center"/>
      <protection hidden="1"/>
    </xf>
    <xf numFmtId="166" fontId="3" fillId="0" borderId="1" xfId="1" applyNumberFormat="1" applyFont="1" applyFill="1" applyBorder="1" applyAlignment="1">
      <alignment vertical="center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tabSelected="1" workbookViewId="0">
      <selection activeCell="B1" sqref="B1:J1"/>
    </sheetView>
  </sheetViews>
  <sheetFormatPr defaultColWidth="8.85546875" defaultRowHeight="15.75" x14ac:dyDescent="0.25"/>
  <cols>
    <col min="1" max="1" width="0.5703125" style="9" customWidth="1"/>
    <col min="2" max="2" width="56.28515625" style="9" customWidth="1"/>
    <col min="3" max="3" width="16.42578125" style="9" customWidth="1"/>
    <col min="4" max="4" width="16.5703125" style="9" customWidth="1"/>
    <col min="5" max="5" width="13.85546875" style="9" customWidth="1"/>
    <col min="6" max="6" width="16.42578125" style="9" customWidth="1"/>
    <col min="7" max="7" width="16.5703125" style="9" customWidth="1"/>
    <col min="8" max="8" width="13.85546875" style="9" customWidth="1"/>
    <col min="9" max="9" width="15" style="9" customWidth="1"/>
    <col min="10" max="10" width="14.7109375" style="9" customWidth="1"/>
    <col min="11" max="235" width="9.140625" style="9" customWidth="1"/>
    <col min="236" max="16384" width="8.85546875" style="9"/>
  </cols>
  <sheetData>
    <row r="1" spans="1:10" ht="38.450000000000003" customHeight="1" x14ac:dyDescent="0.25">
      <c r="A1" s="1"/>
      <c r="B1" s="23" t="s">
        <v>27</v>
      </c>
      <c r="C1" s="23"/>
      <c r="D1" s="23"/>
      <c r="E1" s="23"/>
      <c r="F1" s="24"/>
      <c r="G1" s="24"/>
      <c r="H1" s="24"/>
      <c r="I1" s="24"/>
      <c r="J1" s="24"/>
    </row>
    <row r="2" spans="1:10" ht="24.6" customHeight="1" x14ac:dyDescent="0.25">
      <c r="A2" s="1"/>
      <c r="B2" s="5"/>
      <c r="J2" s="10" t="s">
        <v>0</v>
      </c>
    </row>
    <row r="3" spans="1:10" ht="84.6" customHeight="1" x14ac:dyDescent="0.25">
      <c r="A3" s="3"/>
      <c r="B3" s="6" t="s">
        <v>1</v>
      </c>
      <c r="C3" s="6" t="s">
        <v>6</v>
      </c>
      <c r="D3" s="6" t="s">
        <v>7</v>
      </c>
      <c r="E3" s="6" t="s">
        <v>2</v>
      </c>
      <c r="F3" s="6" t="s">
        <v>28</v>
      </c>
      <c r="G3" s="6" t="s">
        <v>29</v>
      </c>
      <c r="H3" s="6" t="s">
        <v>2</v>
      </c>
      <c r="I3" s="6" t="s">
        <v>30</v>
      </c>
      <c r="J3" s="6" t="s">
        <v>31</v>
      </c>
    </row>
    <row r="4" spans="1:10" ht="21" customHeight="1" x14ac:dyDescent="0.25">
      <c r="A4" s="3"/>
      <c r="B4" s="15">
        <v>1</v>
      </c>
      <c r="C4" s="16">
        <v>2</v>
      </c>
      <c r="D4" s="16">
        <v>3</v>
      </c>
      <c r="E4" s="6">
        <v>4</v>
      </c>
      <c r="F4" s="8">
        <v>5</v>
      </c>
      <c r="G4" s="8">
        <v>6</v>
      </c>
      <c r="H4" s="6">
        <v>7</v>
      </c>
      <c r="I4" s="6" t="s">
        <v>3</v>
      </c>
      <c r="J4" s="6" t="s">
        <v>4</v>
      </c>
    </row>
    <row r="5" spans="1:10" ht="31.5" x14ac:dyDescent="0.25">
      <c r="A5" s="4"/>
      <c r="B5" s="17" t="s">
        <v>8</v>
      </c>
      <c r="C5" s="14">
        <v>15764420.550000001</v>
      </c>
      <c r="D5" s="14">
        <v>6674420.5499999998</v>
      </c>
      <c r="E5" s="7">
        <f t="shared" ref="E5:E16" si="0">D5/C5*100</f>
        <v>42.338508598084815</v>
      </c>
      <c r="F5" s="14">
        <v>6000000</v>
      </c>
      <c r="G5" s="14">
        <v>1931176</v>
      </c>
      <c r="H5" s="7">
        <f t="shared" ref="H5:H7" si="1">G5/F5*100</f>
        <v>32.186266666666668</v>
      </c>
      <c r="I5" s="20">
        <f>F5-C5</f>
        <v>-9764420.5500000007</v>
      </c>
      <c r="J5" s="20">
        <f>G5-D5</f>
        <v>-4743244.55</v>
      </c>
    </row>
    <row r="6" spans="1:10" x14ac:dyDescent="0.25">
      <c r="A6" s="4"/>
      <c r="B6" s="17" t="s">
        <v>9</v>
      </c>
      <c r="C6" s="14">
        <v>958790259.89999998</v>
      </c>
      <c r="D6" s="14">
        <v>685463336.95000005</v>
      </c>
      <c r="E6" s="7">
        <f t="shared" si="0"/>
        <v>71.492521943380254</v>
      </c>
      <c r="F6" s="14">
        <v>949757262.97000003</v>
      </c>
      <c r="G6" s="14">
        <v>738658285.29999995</v>
      </c>
      <c r="H6" s="7">
        <f t="shared" si="1"/>
        <v>77.773375798162434</v>
      </c>
      <c r="I6" s="20">
        <f t="shared" ref="I6:I23" si="2">F6-C6</f>
        <v>-9032996.9299999475</v>
      </c>
      <c r="J6" s="20">
        <f t="shared" ref="J6:J23" si="3">G6-D6</f>
        <v>53194948.349999905</v>
      </c>
    </row>
    <row r="7" spans="1:10" x14ac:dyDescent="0.25">
      <c r="A7" s="4"/>
      <c r="B7" s="17" t="s">
        <v>10</v>
      </c>
      <c r="C7" s="14">
        <v>6494404679.1700001</v>
      </c>
      <c r="D7" s="14">
        <v>4468167746.8500004</v>
      </c>
      <c r="E7" s="7">
        <f t="shared" si="0"/>
        <v>68.800266807843002</v>
      </c>
      <c r="F7" s="14">
        <v>7202730979.6899996</v>
      </c>
      <c r="G7" s="14">
        <v>5036299327</v>
      </c>
      <c r="H7" s="7">
        <f t="shared" si="1"/>
        <v>69.922080127678996</v>
      </c>
      <c r="I7" s="20">
        <f t="shared" si="2"/>
        <v>708326300.5199995</v>
      </c>
      <c r="J7" s="20">
        <f t="shared" si="3"/>
        <v>568131580.14999962</v>
      </c>
    </row>
    <row r="8" spans="1:10" ht="31.5" x14ac:dyDescent="0.25">
      <c r="A8" s="4"/>
      <c r="B8" s="17" t="s">
        <v>11</v>
      </c>
      <c r="C8" s="14">
        <v>160350089.36000001</v>
      </c>
      <c r="D8" s="14">
        <v>108706301.81999999</v>
      </c>
      <c r="E8" s="7">
        <f t="shared" si="0"/>
        <v>67.793103361448587</v>
      </c>
      <c r="F8" s="14">
        <v>140940923.28999999</v>
      </c>
      <c r="G8" s="14">
        <v>93425944.75</v>
      </c>
      <c r="H8" s="7">
        <f t="shared" ref="H8:H24" si="4">G8/F8*100</f>
        <v>66.287308589405797</v>
      </c>
      <c r="I8" s="20">
        <f t="shared" si="2"/>
        <v>-19409166.070000023</v>
      </c>
      <c r="J8" s="20">
        <f t="shared" si="3"/>
        <v>-15280357.069999993</v>
      </c>
    </row>
    <row r="9" spans="1:10" x14ac:dyDescent="0.25">
      <c r="A9" s="4"/>
      <c r="B9" s="17" t="s">
        <v>12</v>
      </c>
      <c r="C9" s="14">
        <v>440083176.70999998</v>
      </c>
      <c r="D9" s="14">
        <v>310102914.74000001</v>
      </c>
      <c r="E9" s="7">
        <f t="shared" si="0"/>
        <v>70.464614679953414</v>
      </c>
      <c r="F9" s="14">
        <v>471658928.44</v>
      </c>
      <c r="G9" s="14">
        <v>342178510.44999999</v>
      </c>
      <c r="H9" s="7">
        <f t="shared" si="4"/>
        <v>72.547870890888632</v>
      </c>
      <c r="I9" s="20">
        <f t="shared" si="2"/>
        <v>31575751.730000019</v>
      </c>
      <c r="J9" s="20">
        <f t="shared" si="3"/>
        <v>32075595.709999979</v>
      </c>
    </row>
    <row r="10" spans="1:10" ht="31.5" x14ac:dyDescent="0.25">
      <c r="A10" s="4"/>
      <c r="B10" s="17" t="s">
        <v>13</v>
      </c>
      <c r="C10" s="14">
        <v>9231081.5700000003</v>
      </c>
      <c r="D10" s="14">
        <v>5522236.1200000001</v>
      </c>
      <c r="E10" s="7">
        <f t="shared" si="0"/>
        <v>59.822200444492445</v>
      </c>
      <c r="F10" s="14">
        <v>11332660</v>
      </c>
      <c r="G10" s="14">
        <v>8463179.5800000001</v>
      </c>
      <c r="H10" s="7">
        <f t="shared" si="4"/>
        <v>74.67955078507606</v>
      </c>
      <c r="I10" s="20">
        <f t="shared" si="2"/>
        <v>2101578.4299999997</v>
      </c>
      <c r="J10" s="20">
        <f t="shared" si="3"/>
        <v>2940943.46</v>
      </c>
    </row>
    <row r="11" spans="1:10" ht="36.6" customHeight="1" x14ac:dyDescent="0.25">
      <c r="A11" s="4"/>
      <c r="B11" s="17" t="s">
        <v>14</v>
      </c>
      <c r="C11" s="14">
        <v>67608213.909999996</v>
      </c>
      <c r="D11" s="14">
        <v>34319972.619999997</v>
      </c>
      <c r="E11" s="7">
        <f t="shared" si="0"/>
        <v>50.763022176102325</v>
      </c>
      <c r="F11" s="14">
        <v>742294188.44000006</v>
      </c>
      <c r="G11" s="14">
        <v>271526387.81999999</v>
      </c>
      <c r="H11" s="7">
        <f t="shared" si="4"/>
        <v>36.579349811513119</v>
      </c>
      <c r="I11" s="20">
        <f t="shared" si="2"/>
        <v>674685974.53000009</v>
      </c>
      <c r="J11" s="20">
        <f t="shared" si="3"/>
        <v>237206415.19999999</v>
      </c>
    </row>
    <row r="12" spans="1:10" ht="47.25" x14ac:dyDescent="0.25">
      <c r="A12" s="4"/>
      <c r="B12" s="17" t="s">
        <v>15</v>
      </c>
      <c r="C12" s="14">
        <v>255193007.52000001</v>
      </c>
      <c r="D12" s="14">
        <v>133541916.3</v>
      </c>
      <c r="E12" s="7">
        <f t="shared" si="0"/>
        <v>52.32977094387433</v>
      </c>
      <c r="F12" s="14">
        <v>269360916.35000002</v>
      </c>
      <c r="G12" s="14">
        <v>145759593.12</v>
      </c>
      <c r="H12" s="7">
        <f t="shared" ref="H12" si="5">G12/F12*100</f>
        <v>54.113118968827713</v>
      </c>
      <c r="I12" s="20">
        <f t="shared" si="2"/>
        <v>14167908.830000013</v>
      </c>
      <c r="J12" s="20">
        <f t="shared" si="3"/>
        <v>12217676.820000008</v>
      </c>
    </row>
    <row r="13" spans="1:10" x14ac:dyDescent="0.25">
      <c r="A13" s="4"/>
      <c r="B13" s="17" t="s">
        <v>16</v>
      </c>
      <c r="C13" s="14">
        <v>149712974.40000001</v>
      </c>
      <c r="D13" s="14">
        <v>97659307.489999995</v>
      </c>
      <c r="E13" s="7">
        <f t="shared" si="0"/>
        <v>65.231024820250965</v>
      </c>
      <c r="F13" s="14">
        <v>183023301</v>
      </c>
      <c r="G13" s="14">
        <v>24599987.210000001</v>
      </c>
      <c r="H13" s="7">
        <f t="shared" ref="H13" si="6">G13/F13*100</f>
        <v>13.440904560015559</v>
      </c>
      <c r="I13" s="20">
        <f t="shared" si="2"/>
        <v>33310326.599999994</v>
      </c>
      <c r="J13" s="20">
        <f t="shared" si="3"/>
        <v>-73059320.280000001</v>
      </c>
    </row>
    <row r="14" spans="1:10" ht="47.25" x14ac:dyDescent="0.25">
      <c r="A14" s="4"/>
      <c r="B14" s="17" t="s">
        <v>17</v>
      </c>
      <c r="C14" s="14">
        <v>130514985.64</v>
      </c>
      <c r="D14" s="14">
        <v>38838214.770000003</v>
      </c>
      <c r="E14" s="7">
        <f t="shared" si="0"/>
        <v>29.757666967935471</v>
      </c>
      <c r="F14" s="14">
        <v>143275702.59999999</v>
      </c>
      <c r="G14" s="14">
        <v>46893837.799999997</v>
      </c>
      <c r="H14" s="7">
        <f t="shared" si="4"/>
        <v>32.729790850106077</v>
      </c>
      <c r="I14" s="20">
        <f t="shared" si="2"/>
        <v>12760716.959999993</v>
      </c>
      <c r="J14" s="20">
        <f t="shared" si="3"/>
        <v>8055623.0299999937</v>
      </c>
    </row>
    <row r="15" spans="1:10" ht="31.5" x14ac:dyDescent="0.25">
      <c r="A15" s="4"/>
      <c r="B15" s="17" t="s">
        <v>18</v>
      </c>
      <c r="C15" s="14">
        <v>13340000</v>
      </c>
      <c r="D15" s="14">
        <v>1284250.6399999999</v>
      </c>
      <c r="E15" s="7">
        <f t="shared" si="0"/>
        <v>9.6270662668665654</v>
      </c>
      <c r="F15" s="14">
        <v>12404000</v>
      </c>
      <c r="G15" s="14">
        <v>2036101.1200000001</v>
      </c>
      <c r="H15" s="7">
        <f t="shared" si="4"/>
        <v>16.414875201547886</v>
      </c>
      <c r="I15" s="20">
        <f t="shared" si="2"/>
        <v>-936000</v>
      </c>
      <c r="J15" s="20">
        <f t="shared" si="3"/>
        <v>751850.48000000021</v>
      </c>
    </row>
    <row r="16" spans="1:10" ht="31.5" x14ac:dyDescent="0.25">
      <c r="A16" s="4"/>
      <c r="B16" s="17" t="s">
        <v>19</v>
      </c>
      <c r="C16" s="14">
        <v>1072050778.1799999</v>
      </c>
      <c r="D16" s="14">
        <v>596168737.60000002</v>
      </c>
      <c r="E16" s="7">
        <f t="shared" si="0"/>
        <v>55.610121249303532</v>
      </c>
      <c r="F16" s="14">
        <v>1092847310.3399999</v>
      </c>
      <c r="G16" s="14">
        <v>725161883.79999995</v>
      </c>
      <c r="H16" s="7">
        <f t="shared" si="4"/>
        <v>66.355279181168697</v>
      </c>
      <c r="I16" s="20">
        <f t="shared" si="2"/>
        <v>20796532.159999967</v>
      </c>
      <c r="J16" s="20">
        <f t="shared" si="3"/>
        <v>128993146.19999993</v>
      </c>
    </row>
    <row r="17" spans="1:10" ht="63" x14ac:dyDescent="0.25">
      <c r="A17" s="4"/>
      <c r="B17" s="17" t="s">
        <v>20</v>
      </c>
      <c r="C17" s="14">
        <v>240852270.11000001</v>
      </c>
      <c r="D17" s="14">
        <v>75637687.849999994</v>
      </c>
      <c r="E17" s="7">
        <f t="shared" ref="E17:E20" si="7">D17/C17*100</f>
        <v>31.404183076811105</v>
      </c>
      <c r="F17" s="14">
        <v>127458504.14</v>
      </c>
      <c r="G17" s="14">
        <v>67696553.659999996</v>
      </c>
      <c r="H17" s="7">
        <f t="shared" si="4"/>
        <v>53.112622117110618</v>
      </c>
      <c r="I17" s="20">
        <f t="shared" si="2"/>
        <v>-113393765.97000001</v>
      </c>
      <c r="J17" s="20">
        <f t="shared" si="3"/>
        <v>-7941134.1899999976</v>
      </c>
    </row>
    <row r="18" spans="1:10" ht="47.25" x14ac:dyDescent="0.25">
      <c r="A18" s="4"/>
      <c r="B18" s="17" t="s">
        <v>21</v>
      </c>
      <c r="C18" s="14">
        <v>1009636646.83</v>
      </c>
      <c r="D18" s="14">
        <v>508557605.10000002</v>
      </c>
      <c r="E18" s="7">
        <f t="shared" si="7"/>
        <v>50.370359148188648</v>
      </c>
      <c r="F18" s="14">
        <v>1372552033.5899999</v>
      </c>
      <c r="G18" s="14">
        <v>752538629.36000001</v>
      </c>
      <c r="H18" s="7">
        <f t="shared" si="4"/>
        <v>54.827694028596198</v>
      </c>
      <c r="I18" s="20">
        <f t="shared" si="2"/>
        <v>362915386.75999987</v>
      </c>
      <c r="J18" s="20">
        <f t="shared" si="3"/>
        <v>243981024.25999999</v>
      </c>
    </row>
    <row r="19" spans="1:10" ht="31.5" x14ac:dyDescent="0.25">
      <c r="A19" s="4"/>
      <c r="B19" s="17" t="s">
        <v>22</v>
      </c>
      <c r="C19" s="14">
        <v>259682075.08000001</v>
      </c>
      <c r="D19" s="14">
        <v>143221810.68000001</v>
      </c>
      <c r="E19" s="7">
        <f t="shared" si="7"/>
        <v>55.152751931714114</v>
      </c>
      <c r="F19" s="14">
        <v>241126253.66999999</v>
      </c>
      <c r="G19" s="14">
        <v>143991379.90000001</v>
      </c>
      <c r="H19" s="7">
        <f t="shared" ref="H19:H20" si="8">G19/F19*100</f>
        <v>59.716176778105378</v>
      </c>
      <c r="I19" s="20">
        <f t="shared" si="2"/>
        <v>-18555821.410000026</v>
      </c>
      <c r="J19" s="20">
        <f t="shared" si="3"/>
        <v>769569.21999999881</v>
      </c>
    </row>
    <row r="20" spans="1:10" ht="31.5" x14ac:dyDescent="0.25">
      <c r="A20" s="4"/>
      <c r="B20" s="17" t="s">
        <v>23</v>
      </c>
      <c r="C20" s="14">
        <v>8279000</v>
      </c>
      <c r="D20" s="14">
        <v>3201620.73</v>
      </c>
      <c r="E20" s="7">
        <f t="shared" si="7"/>
        <v>38.671587510568912</v>
      </c>
      <c r="F20" s="14">
        <v>8780000</v>
      </c>
      <c r="G20" s="14">
        <v>3125428.4</v>
      </c>
      <c r="H20" s="7">
        <f t="shared" si="8"/>
        <v>35.597134396355351</v>
      </c>
      <c r="I20" s="20">
        <f t="shared" si="2"/>
        <v>501000</v>
      </c>
      <c r="J20" s="20">
        <f t="shared" si="3"/>
        <v>-76192.330000000075</v>
      </c>
    </row>
    <row r="21" spans="1:10" ht="45.6" customHeight="1" x14ac:dyDescent="0.25">
      <c r="A21" s="2"/>
      <c r="B21" s="17" t="s">
        <v>24</v>
      </c>
      <c r="C21" s="14">
        <v>1848186277.28</v>
      </c>
      <c r="D21" s="14">
        <v>800493065.58000004</v>
      </c>
      <c r="E21" s="7">
        <f t="shared" ref="E21:E24" si="9">D21/C21*100</f>
        <v>43.312358468438376</v>
      </c>
      <c r="F21" s="14">
        <v>2778163037.9099998</v>
      </c>
      <c r="G21" s="14">
        <v>1187726866.0599999</v>
      </c>
      <c r="H21" s="7">
        <f t="shared" si="4"/>
        <v>42.752237714368327</v>
      </c>
      <c r="I21" s="20">
        <f t="shared" si="2"/>
        <v>929976760.62999988</v>
      </c>
      <c r="J21" s="20">
        <f t="shared" si="3"/>
        <v>387233800.4799999</v>
      </c>
    </row>
    <row r="22" spans="1:10" ht="45" customHeight="1" x14ac:dyDescent="0.25">
      <c r="A22" s="2"/>
      <c r="B22" s="17" t="s">
        <v>25</v>
      </c>
      <c r="C22" s="14">
        <v>1037497980</v>
      </c>
      <c r="D22" s="14">
        <v>491261190.16000003</v>
      </c>
      <c r="E22" s="22">
        <f t="shared" si="9"/>
        <v>47.350568350986094</v>
      </c>
      <c r="F22" s="14">
        <v>1235494670</v>
      </c>
      <c r="G22" s="14">
        <v>514692151.27999997</v>
      </c>
      <c r="H22" s="11">
        <f t="shared" si="4"/>
        <v>41.65879171943331</v>
      </c>
      <c r="I22" s="20">
        <f t="shared" si="2"/>
        <v>197996690</v>
      </c>
      <c r="J22" s="20">
        <f t="shared" si="3"/>
        <v>23430961.119999945</v>
      </c>
    </row>
    <row r="23" spans="1:10" ht="33.6" customHeight="1" x14ac:dyDescent="0.25">
      <c r="A23" s="2"/>
      <c r="B23" s="17" t="s">
        <v>26</v>
      </c>
      <c r="C23" s="14">
        <v>81424618.400000006</v>
      </c>
      <c r="D23" s="14">
        <v>109000</v>
      </c>
      <c r="E23" s="22">
        <f t="shared" si="9"/>
        <v>0.13386614778412026</v>
      </c>
      <c r="F23" s="14">
        <v>11552825.9</v>
      </c>
      <c r="G23" s="14">
        <v>0</v>
      </c>
      <c r="H23" s="11">
        <f t="shared" si="4"/>
        <v>0</v>
      </c>
      <c r="I23" s="20">
        <f t="shared" si="2"/>
        <v>-69871792.5</v>
      </c>
      <c r="J23" s="20">
        <f t="shared" si="3"/>
        <v>-109000</v>
      </c>
    </row>
    <row r="24" spans="1:10" ht="18.600000000000001" customHeight="1" x14ac:dyDescent="0.25">
      <c r="B24" s="18" t="s">
        <v>5</v>
      </c>
      <c r="C24" s="12">
        <v>14252603</v>
      </c>
      <c r="D24" s="12">
        <v>8508931</v>
      </c>
      <c r="E24" s="13">
        <f t="shared" si="9"/>
        <v>59.70089112844861</v>
      </c>
      <c r="F24" s="19">
        <v>17000753498.33</v>
      </c>
      <c r="G24" s="19">
        <v>10106705222.610001</v>
      </c>
      <c r="H24" s="13">
        <f t="shared" si="4"/>
        <v>59.448572227123883</v>
      </c>
      <c r="I24" s="21">
        <v>2748150</v>
      </c>
      <c r="J24" s="21">
        <v>1597774</v>
      </c>
    </row>
  </sheetData>
  <mergeCells count="1">
    <mergeCell ref="B1:J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P04U09</cp:lastModifiedBy>
  <cp:lastPrinted>2020-09-10T08:57:48Z</cp:lastPrinted>
  <dcterms:created xsi:type="dcterms:W3CDTF">2017-11-22T12:49:52Z</dcterms:created>
  <dcterms:modified xsi:type="dcterms:W3CDTF">2022-10-11T12:37:18Z</dcterms:modified>
</cp:coreProperties>
</file>