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_1" sheetId="2" r:id="rId1"/>
  </sheets>
  <definedNames>
    <definedName name="_xlnm._FilterDatabase" localSheetId="0" hidden="1">Бюджет_1!#REF!</definedName>
    <definedName name="_xlnm.Print_Titles" localSheetId="0">Бюджет_1!$3:$4</definedName>
  </definedNames>
  <calcPr calcId="124519"/>
</workbook>
</file>

<file path=xl/calcChain.xml><?xml version="1.0" encoding="utf-8"?>
<calcChain xmlns="http://schemas.openxmlformats.org/spreadsheetml/2006/main">
  <c r="G42" i="2"/>
  <c r="M54"/>
  <c r="M51"/>
  <c r="M50"/>
  <c r="M48"/>
  <c r="M47"/>
  <c r="M46"/>
  <c r="M45"/>
  <c r="M44"/>
  <c r="M41"/>
  <c r="M40"/>
  <c r="M39"/>
  <c r="M38"/>
  <c r="M37"/>
  <c r="M36"/>
  <c r="M35"/>
  <c r="M34"/>
  <c r="M33"/>
  <c r="M32"/>
  <c r="M30"/>
  <c r="M29"/>
  <c r="M28"/>
  <c r="M27"/>
  <c r="M26"/>
  <c r="M25"/>
  <c r="M24"/>
  <c r="M22"/>
  <c r="M21"/>
  <c r="M20"/>
  <c r="M19"/>
  <c r="M18"/>
  <c r="M17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 l="1"/>
  <c r="J53"/>
  <c r="J52"/>
  <c r="J51"/>
  <c r="J50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2"/>
  <c r="J21"/>
  <c r="J20"/>
  <c r="J19"/>
  <c r="J18"/>
  <c r="J17"/>
  <c r="J16"/>
  <c r="J15"/>
  <c r="J14"/>
  <c r="J13"/>
  <c r="J12"/>
  <c r="J11"/>
  <c r="J10"/>
  <c r="J9"/>
  <c r="J8"/>
  <c r="J7"/>
  <c r="J6"/>
  <c r="J5"/>
  <c r="G17"/>
  <c r="G18"/>
  <c r="G19"/>
  <c r="G54"/>
  <c r="G53"/>
  <c r="G52"/>
  <c r="G51"/>
  <c r="G50"/>
  <c r="G48"/>
  <c r="G47"/>
  <c r="G46"/>
  <c r="G45"/>
  <c r="G44"/>
  <c r="G43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2"/>
  <c r="G21"/>
  <c r="G20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<sst xmlns="http://schemas.openxmlformats.org/spreadsheetml/2006/main" count="81" uniqueCount="66">
  <si>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</si>
  <si>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</si>
  <si>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</si>
  <si>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</si>
  <si>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</si>
  <si>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</si>
  <si>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</si>
  <si>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</si>
  <si>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</si>
  <si>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</si>
  <si>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</si>
  <si>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</si>
  <si>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</si>
  <si>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</si>
  <si>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</si>
  <si>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</si>
  <si>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</si>
  <si>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</si>
  <si>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</si>
  <si>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</si>
  <si>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</si>
  <si>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</si>
  <si>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</si>
  <si>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</si>
  <si>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</si>
  <si>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</si>
  <si>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</si>
  <si>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</si>
  <si>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</si>
  <si>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</si>
  <si>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</si>
  <si>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</si>
  <si>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</si>
  <si>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</si>
  <si>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</si>
  <si>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</si>
  <si>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</si>
  <si>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</si>
  <si>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</si>
  <si>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</si>
  <si>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</si>
  <si>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</si>
  <si>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</si>
  <si>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</si>
  <si>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</si>
  <si>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Сельское хозяйство и рыболовство</t>
  </si>
  <si>
    <t>Связь и информатика</t>
  </si>
  <si>
    <t>Другие вопросы в области жилищно-коммунального хозяйства</t>
  </si>
  <si>
    <t>10=7-4</t>
  </si>
  <si>
    <t>11=8-5</t>
  </si>
  <si>
    <t>ИТОГО РАСХОДОВ</t>
  </si>
  <si>
    <t>Наименование раздела, подраздела</t>
  </si>
  <si>
    <t xml:space="preserve"> - </t>
  </si>
  <si>
    <t>Физическая культура</t>
  </si>
  <si>
    <t>Обслуживание государственного (муниципального) долга</t>
  </si>
  <si>
    <t>Обслуживание муниципального долга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</si>
  <si>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</si>
  <si>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</si>
  <si>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Уточненный план 2022 года, тыс. руб.</t>
  </si>
  <si>
    <t>Фактически исполнено по состоянию на 01.04.2022 года, тыс. руб.</t>
  </si>
  <si>
    <t>Аналитические данные о расходах бюджета Раменского городского округа по разделам и подразделам классификации расходов бюджетов за I квартал 2023 года в сравнении с соответствующим периодом прошлого года (по состоянию на 01.04.2023 г.)</t>
  </si>
  <si>
    <t>Уточненный план 2023 года, тыс. руб.</t>
  </si>
  <si>
    <t>Фактически исполнено по состоянию на 01.04.2023 года, тыс. руб.</t>
  </si>
  <si>
    <t>Отклонение плана 2023 года от плана 2022 года</t>
  </si>
  <si>
    <t>Отклонение факта 2023 года от факта 2022 года</t>
  </si>
  <si>
    <t>Темпы роста к соответствующему периоду 2022 года, %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</si>
</sst>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alignment vertical="center"/>
      <protection hidden="1"/>
    </xf>
    <xf numFmtId="0" fontId="2" fillId="0" borderId="5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/>
    <xf numFmtId="0" fontId="0" fillId="0" borderId="4" xfId="0" applyBorder="1" applyAlignment="1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workbookViewId="0">
      <selection activeCell="M54" sqref="M54"/>
    </sheetView>
  </sheetViews>
  <sheetFormatPr defaultRowHeight="15.6"/>
  <cols>
    <col min="1" max="1" width="0.5546875" style="3" customWidth="1"/>
    <col min="2" max="2" width="56.21875" style="3" customWidth="1"/>
    <col min="3" max="3" width="6" style="3" customWidth="1"/>
    <col min="4" max="4" width="7.33203125" style="3" customWidth="1"/>
    <col min="5" max="6" width="18.33203125" style="3" customWidth="1"/>
    <col min="7" max="7" width="13.88671875" style="3" customWidth="1"/>
    <col min="8" max="8" width="14.77734375" style="3" customWidth="1"/>
    <col min="9" max="10" width="13.88671875" style="3" customWidth="1"/>
    <col min="11" max="11" width="18.33203125" style="3" customWidth="1"/>
    <col min="12" max="12" width="15.88671875" style="3" customWidth="1"/>
    <col min="13" max="13" width="20.33203125" style="3" customWidth="1"/>
    <col min="14" max="241" width="9.109375" style="3" customWidth="1"/>
    <col min="242" max="16384" width="8.88671875" style="3"/>
  </cols>
  <sheetData>
    <row r="1" spans="1:13" ht="48" customHeight="1">
      <c r="A1" s="1"/>
      <c r="B1" s="27" t="s">
        <v>60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13" ht="13.2" customHeight="1">
      <c r="A2" s="1"/>
      <c r="B2" s="4"/>
      <c r="C2" s="5"/>
      <c r="D2" s="6"/>
      <c r="E2" s="7"/>
      <c r="F2" s="8"/>
      <c r="G2" s="8"/>
      <c r="H2" s="8"/>
      <c r="I2" s="8"/>
      <c r="J2" s="8"/>
      <c r="K2" s="8"/>
      <c r="L2" s="9"/>
    </row>
    <row r="3" spans="1:13" ht="124.8">
      <c r="A3" s="10"/>
      <c r="B3" s="11" t="s">
        <v>51</v>
      </c>
      <c r="C3" s="11" t="s">
        <v>43</v>
      </c>
      <c r="D3" s="12" t="s">
        <v>42</v>
      </c>
      <c r="E3" s="11" t="s">
        <v>58</v>
      </c>
      <c r="F3" s="11" t="s">
        <v>59</v>
      </c>
      <c r="G3" s="11" t="s">
        <v>41</v>
      </c>
      <c r="H3" s="11" t="s">
        <v>61</v>
      </c>
      <c r="I3" s="11" t="s">
        <v>62</v>
      </c>
      <c r="J3" s="11" t="s">
        <v>41</v>
      </c>
      <c r="K3" s="11" t="s">
        <v>63</v>
      </c>
      <c r="L3" s="11" t="s">
        <v>64</v>
      </c>
      <c r="M3" s="11" t="s">
        <v>65</v>
      </c>
    </row>
    <row r="4" spans="1:13">
      <c r="A4" s="14"/>
      <c r="B4" s="12" t="s">
        <v>40</v>
      </c>
      <c r="C4" s="12">
        <v>2</v>
      </c>
      <c r="D4" s="12">
        <v>3</v>
      </c>
      <c r="E4" s="12">
        <v>7</v>
      </c>
      <c r="F4" s="12">
        <v>8</v>
      </c>
      <c r="G4" s="12">
        <v>6</v>
      </c>
      <c r="H4" s="12">
        <v>7</v>
      </c>
      <c r="I4" s="12">
        <v>8</v>
      </c>
      <c r="J4" s="12">
        <v>9</v>
      </c>
      <c r="K4" s="12" t="s">
        <v>48</v>
      </c>
      <c r="L4" s="12" t="s">
        <v>49</v>
      </c>
      <c r="M4" s="12">
        <v>12</v>
      </c>
    </row>
    <row r="5" spans="1:13">
      <c r="A5" s="13"/>
      <c r="B5" s="15" t="s">
        <v>39</v>
      </c>
      <c r="C5" s="16">
        <v>1</v>
      </c>
      <c r="D5" s="16">
        <v>0</v>
      </c>
      <c r="E5" s="17">
        <v>1270770</v>
      </c>
      <c r="F5" s="17">
        <v>293475</v>
      </c>
      <c r="G5" s="18">
        <f>F5/E5*100</f>
        <v>23.094265681437239</v>
      </c>
      <c r="H5" s="17">
        <v>1259413</v>
      </c>
      <c r="I5" s="17">
        <v>209648</v>
      </c>
      <c r="J5" s="18">
        <f>I5/H5*100</f>
        <v>16.646485307043836</v>
      </c>
      <c r="K5" s="17">
        <f>H5-E5</f>
        <v>-11357</v>
      </c>
      <c r="L5" s="17">
        <f>I5-F5</f>
        <v>-83827</v>
      </c>
      <c r="M5" s="18">
        <f>I5/F5*100</f>
        <v>71.436408552687624</v>
      </c>
    </row>
    <row r="6" spans="1:13" ht="46.8">
      <c r="A6" s="13"/>
      <c r="B6" s="15" t="s">
        <v>38</v>
      </c>
      <c r="C6" s="16">
        <v>1</v>
      </c>
      <c r="D6" s="16">
        <v>2</v>
      </c>
      <c r="E6" s="17">
        <v>2482</v>
      </c>
      <c r="F6" s="17">
        <v>355</v>
      </c>
      <c r="G6" s="18">
        <f t="shared" ref="G6:G54" si="0">F6/E6*100</f>
        <v>14.302981466559226</v>
      </c>
      <c r="H6" s="17">
        <v>2482</v>
      </c>
      <c r="I6" s="17">
        <v>395</v>
      </c>
      <c r="J6" s="18">
        <f t="shared" ref="J6:J54" si="1">I6/H6*100</f>
        <v>15.914585012087027</v>
      </c>
      <c r="K6" s="17">
        <f t="shared" ref="K6:K54" si="2">H6-E6</f>
        <v>0</v>
      </c>
      <c r="L6" s="17">
        <f t="shared" ref="L6:L54" si="3">I6-F6</f>
        <v>40</v>
      </c>
      <c r="M6" s="18">
        <f t="shared" ref="M6:M54" si="4">I6/F6*100</f>
        <v>111.26760563380283</v>
      </c>
    </row>
    <row r="7" spans="1:13" ht="46.8">
      <c r="A7" s="13"/>
      <c r="B7" s="15" t="s">
        <v>44</v>
      </c>
      <c r="C7" s="16">
        <v>1</v>
      </c>
      <c r="D7" s="16">
        <v>3</v>
      </c>
      <c r="E7" s="17">
        <v>3520</v>
      </c>
      <c r="F7" s="17">
        <v>479</v>
      </c>
      <c r="G7" s="18">
        <f t="shared" si="0"/>
        <v>13.607954545454545</v>
      </c>
      <c r="H7" s="17">
        <v>3520</v>
      </c>
      <c r="I7" s="17">
        <v>577</v>
      </c>
      <c r="J7" s="18">
        <f t="shared" si="1"/>
        <v>16.392045454545453</v>
      </c>
      <c r="K7" s="17">
        <f t="shared" si="2"/>
        <v>0</v>
      </c>
      <c r="L7" s="17">
        <f t="shared" si="3"/>
        <v>98</v>
      </c>
      <c r="M7" s="18">
        <f t="shared" si="4"/>
        <v>120.45929018789143</v>
      </c>
    </row>
    <row r="8" spans="1:13" ht="62.4">
      <c r="A8" s="13"/>
      <c r="B8" s="15" t="s">
        <v>37</v>
      </c>
      <c r="C8" s="16">
        <v>1</v>
      </c>
      <c r="D8" s="16">
        <v>4</v>
      </c>
      <c r="E8" s="17">
        <v>319748</v>
      </c>
      <c r="F8" s="17">
        <v>55502</v>
      </c>
      <c r="G8" s="18">
        <f t="shared" si="0"/>
        <v>17.358044460012259</v>
      </c>
      <c r="H8" s="17">
        <v>281125</v>
      </c>
      <c r="I8" s="17">
        <v>54090</v>
      </c>
      <c r="J8" s="18">
        <f t="shared" si="1"/>
        <v>19.240551356158292</v>
      </c>
      <c r="K8" s="17">
        <f t="shared" si="2"/>
        <v>-38623</v>
      </c>
      <c r="L8" s="17">
        <f t="shared" si="3"/>
        <v>-1412</v>
      </c>
      <c r="M8" s="18">
        <f t="shared" si="4"/>
        <v>97.455947533422218</v>
      </c>
    </row>
    <row r="9" spans="1:13" ht="46.8">
      <c r="A9" s="13"/>
      <c r="B9" s="15" t="s">
        <v>36</v>
      </c>
      <c r="C9" s="16">
        <v>1</v>
      </c>
      <c r="D9" s="16">
        <v>6</v>
      </c>
      <c r="E9" s="17">
        <v>54694</v>
      </c>
      <c r="F9" s="17">
        <v>10551</v>
      </c>
      <c r="G9" s="18">
        <f t="shared" si="0"/>
        <v>19.290964273960583</v>
      </c>
      <c r="H9" s="17">
        <v>55310</v>
      </c>
      <c r="I9" s="17">
        <v>8206</v>
      </c>
      <c r="J9" s="18">
        <f t="shared" si="1"/>
        <v>14.836376785391431</v>
      </c>
      <c r="K9" s="17">
        <f t="shared" si="2"/>
        <v>616</v>
      </c>
      <c r="L9" s="17">
        <f t="shared" si="3"/>
        <v>-2345</v>
      </c>
      <c r="M9" s="18">
        <f t="shared" si="4"/>
        <v>77.774618519571604</v>
      </c>
    </row>
    <row r="10" spans="1:13">
      <c r="A10" s="13"/>
      <c r="B10" s="15" t="s">
        <v>35</v>
      </c>
      <c r="C10" s="16">
        <v>1</v>
      </c>
      <c r="D10" s="16">
        <v>11</v>
      </c>
      <c r="E10" s="17">
        <v>56408</v>
      </c>
      <c r="F10" s="17">
        <v>0</v>
      </c>
      <c r="G10" s="18">
        <f t="shared" si="0"/>
        <v>0</v>
      </c>
      <c r="H10" s="17">
        <v>49761</v>
      </c>
      <c r="I10" s="17"/>
      <c r="J10" s="18">
        <f t="shared" si="1"/>
        <v>0</v>
      </c>
      <c r="K10" s="17">
        <f t="shared" si="2"/>
        <v>-6647</v>
      </c>
      <c r="L10" s="17">
        <f t="shared" si="3"/>
        <v>0</v>
      </c>
      <c r="M10" s="19" t="s">
        <v>52</v>
      </c>
    </row>
    <row r="11" spans="1:13">
      <c r="A11" s="13"/>
      <c r="B11" s="15" t="s">
        <v>34</v>
      </c>
      <c r="C11" s="16">
        <v>1</v>
      </c>
      <c r="D11" s="16">
        <v>13</v>
      </c>
      <c r="E11" s="17">
        <v>833917</v>
      </c>
      <c r="F11" s="17">
        <v>226588</v>
      </c>
      <c r="G11" s="18">
        <f t="shared" si="0"/>
        <v>27.171529061045646</v>
      </c>
      <c r="H11" s="17">
        <v>867216</v>
      </c>
      <c r="I11" s="17">
        <v>146380</v>
      </c>
      <c r="J11" s="18">
        <f t="shared" si="1"/>
        <v>16.879301119905538</v>
      </c>
      <c r="K11" s="17">
        <f t="shared" si="2"/>
        <v>33299</v>
      </c>
      <c r="L11" s="17">
        <f t="shared" si="3"/>
        <v>-80208</v>
      </c>
      <c r="M11" s="18">
        <f t="shared" si="4"/>
        <v>64.601832400656704</v>
      </c>
    </row>
    <row r="12" spans="1:13">
      <c r="A12" s="13"/>
      <c r="B12" s="15" t="s">
        <v>33</v>
      </c>
      <c r="C12" s="16">
        <v>2</v>
      </c>
      <c r="D12" s="16">
        <v>0</v>
      </c>
      <c r="E12" s="17">
        <v>207</v>
      </c>
      <c r="F12" s="17">
        <v>3</v>
      </c>
      <c r="G12" s="18">
        <f t="shared" si="0"/>
        <v>1.4492753623188406</v>
      </c>
      <c r="H12" s="17">
        <v>64</v>
      </c>
      <c r="I12" s="17">
        <v>5</v>
      </c>
      <c r="J12" s="18">
        <f t="shared" si="1"/>
        <v>7.8125</v>
      </c>
      <c r="K12" s="17">
        <f t="shared" si="2"/>
        <v>-143</v>
      </c>
      <c r="L12" s="17">
        <f t="shared" si="3"/>
        <v>2</v>
      </c>
      <c r="M12" s="18">
        <f t="shared" si="4"/>
        <v>166.66666666666669</v>
      </c>
    </row>
    <row r="13" spans="1:13">
      <c r="A13" s="13"/>
      <c r="B13" s="15" t="s">
        <v>32</v>
      </c>
      <c r="C13" s="16">
        <v>2</v>
      </c>
      <c r="D13" s="16">
        <v>4</v>
      </c>
      <c r="E13" s="17">
        <v>207</v>
      </c>
      <c r="F13" s="17">
        <v>3</v>
      </c>
      <c r="G13" s="18">
        <f t="shared" si="0"/>
        <v>1.4492753623188406</v>
      </c>
      <c r="H13" s="17">
        <v>64</v>
      </c>
      <c r="I13" s="17">
        <v>5</v>
      </c>
      <c r="J13" s="18">
        <f t="shared" si="1"/>
        <v>7.8125</v>
      </c>
      <c r="K13" s="17">
        <f t="shared" si="2"/>
        <v>-143</v>
      </c>
      <c r="L13" s="17">
        <f t="shared" si="3"/>
        <v>2</v>
      </c>
      <c r="M13" s="18">
        <f t="shared" si="4"/>
        <v>166.66666666666669</v>
      </c>
    </row>
    <row r="14" spans="1:13" ht="31.2">
      <c r="A14" s="13"/>
      <c r="B14" s="15" t="s">
        <v>31</v>
      </c>
      <c r="C14" s="16">
        <v>3</v>
      </c>
      <c r="D14" s="16">
        <v>0</v>
      </c>
      <c r="E14" s="17">
        <v>183215</v>
      </c>
      <c r="F14" s="17">
        <v>17596</v>
      </c>
      <c r="G14" s="18">
        <f t="shared" si="0"/>
        <v>9.6040171383347435</v>
      </c>
      <c r="H14" s="17">
        <v>175446</v>
      </c>
      <c r="I14" s="17">
        <v>35994</v>
      </c>
      <c r="J14" s="18">
        <f t="shared" si="1"/>
        <v>20.515714236859203</v>
      </c>
      <c r="K14" s="17">
        <f t="shared" si="2"/>
        <v>-7769</v>
      </c>
      <c r="L14" s="17">
        <f t="shared" si="3"/>
        <v>18398</v>
      </c>
      <c r="M14" s="18">
        <f t="shared" si="4"/>
        <v>204.5578540577404</v>
      </c>
    </row>
    <row r="15" spans="1:13" ht="46.8">
      <c r="A15" s="13"/>
      <c r="B15" s="15" t="s">
        <v>30</v>
      </c>
      <c r="C15" s="16">
        <v>3</v>
      </c>
      <c r="D15" s="16">
        <v>9</v>
      </c>
      <c r="E15" s="17">
        <v>2350</v>
      </c>
      <c r="F15" s="17">
        <v>0</v>
      </c>
      <c r="G15" s="18">
        <f t="shared" si="0"/>
        <v>0</v>
      </c>
      <c r="H15" s="17">
        <v>7542</v>
      </c>
      <c r="I15" s="17">
        <v>789</v>
      </c>
      <c r="J15" s="18">
        <f t="shared" si="1"/>
        <v>10.461416070007955</v>
      </c>
      <c r="K15" s="17">
        <f t="shared" si="2"/>
        <v>5192</v>
      </c>
      <c r="L15" s="17">
        <f t="shared" si="3"/>
        <v>789</v>
      </c>
      <c r="M15" s="19" t="s">
        <v>52</v>
      </c>
    </row>
    <row r="16" spans="1:13" ht="46.8">
      <c r="A16" s="13"/>
      <c r="B16" s="15" t="s">
        <v>57</v>
      </c>
      <c r="C16" s="16">
        <v>3</v>
      </c>
      <c r="D16" s="16">
        <v>10</v>
      </c>
      <c r="E16" s="22">
        <v>118346</v>
      </c>
      <c r="F16" s="22">
        <v>14959</v>
      </c>
      <c r="G16" s="19" t="s">
        <v>52</v>
      </c>
      <c r="H16" s="22">
        <v>120397</v>
      </c>
      <c r="I16" s="22">
        <v>24280</v>
      </c>
      <c r="J16" s="18">
        <f t="shared" si="1"/>
        <v>20.166615447228754</v>
      </c>
      <c r="K16" s="17">
        <f t="shared" si="2"/>
        <v>2051</v>
      </c>
      <c r="L16" s="17">
        <f t="shared" si="3"/>
        <v>9321</v>
      </c>
      <c r="M16" s="19" t="s">
        <v>52</v>
      </c>
    </row>
    <row r="17" spans="1:13" ht="31.2">
      <c r="A17" s="13"/>
      <c r="B17" s="15" t="s">
        <v>29</v>
      </c>
      <c r="C17" s="16">
        <v>3</v>
      </c>
      <c r="D17" s="16">
        <v>14</v>
      </c>
      <c r="E17" s="17">
        <v>62519</v>
      </c>
      <c r="F17" s="17">
        <v>2637</v>
      </c>
      <c r="G17" s="18">
        <f t="shared" si="0"/>
        <v>4.2179177530030874</v>
      </c>
      <c r="H17" s="17">
        <v>47508</v>
      </c>
      <c r="I17" s="17">
        <v>10925</v>
      </c>
      <c r="J17" s="18">
        <f t="shared" si="1"/>
        <v>22.996126968089584</v>
      </c>
      <c r="K17" s="17">
        <f t="shared" si="2"/>
        <v>-15011</v>
      </c>
      <c r="L17" s="17">
        <f t="shared" si="3"/>
        <v>8288</v>
      </c>
      <c r="M17" s="18">
        <f t="shared" si="4"/>
        <v>414.29654910883579</v>
      </c>
    </row>
    <row r="18" spans="1:13">
      <c r="A18" s="13"/>
      <c r="B18" s="15" t="s">
        <v>28</v>
      </c>
      <c r="C18" s="16">
        <v>4</v>
      </c>
      <c r="D18" s="16">
        <v>0</v>
      </c>
      <c r="E18" s="17">
        <v>1132842</v>
      </c>
      <c r="F18" s="17">
        <v>193359</v>
      </c>
      <c r="G18" s="18">
        <f t="shared" si="0"/>
        <v>17.068487926824748</v>
      </c>
      <c r="H18" s="17">
        <v>1788601</v>
      </c>
      <c r="I18" s="17">
        <v>177134</v>
      </c>
      <c r="J18" s="18">
        <f t="shared" si="1"/>
        <v>9.903494407081288</v>
      </c>
      <c r="K18" s="17">
        <f t="shared" si="2"/>
        <v>655759</v>
      </c>
      <c r="L18" s="17">
        <f t="shared" si="3"/>
        <v>-16225</v>
      </c>
      <c r="M18" s="18">
        <f t="shared" si="4"/>
        <v>91.608872615187295</v>
      </c>
    </row>
    <row r="19" spans="1:13">
      <c r="A19" s="13"/>
      <c r="B19" s="15" t="s">
        <v>27</v>
      </c>
      <c r="C19" s="16">
        <v>4</v>
      </c>
      <c r="D19" s="16">
        <v>1</v>
      </c>
      <c r="E19" s="17">
        <v>12834</v>
      </c>
      <c r="F19" s="17">
        <v>2981</v>
      </c>
      <c r="G19" s="18">
        <f t="shared" si="0"/>
        <v>23.227364812217548</v>
      </c>
      <c r="H19" s="17">
        <v>13385</v>
      </c>
      <c r="I19" s="17">
        <v>2209</v>
      </c>
      <c r="J19" s="18">
        <f t="shared" si="1"/>
        <v>16.503548748599179</v>
      </c>
      <c r="K19" s="17">
        <f t="shared" si="2"/>
        <v>551</v>
      </c>
      <c r="L19" s="17">
        <f t="shared" si="3"/>
        <v>-772</v>
      </c>
      <c r="M19" s="18">
        <f t="shared" si="4"/>
        <v>74.102650117410263</v>
      </c>
    </row>
    <row r="20" spans="1:13">
      <c r="A20" s="13"/>
      <c r="B20" s="15" t="s">
        <v>45</v>
      </c>
      <c r="C20" s="16">
        <v>4</v>
      </c>
      <c r="D20" s="16">
        <v>5</v>
      </c>
      <c r="E20" s="17">
        <v>10396</v>
      </c>
      <c r="F20" s="17">
        <v>939</v>
      </c>
      <c r="G20" s="18">
        <f t="shared" si="0"/>
        <v>9.0323201231242773</v>
      </c>
      <c r="H20" s="17">
        <v>11931</v>
      </c>
      <c r="I20" s="17">
        <v>1463</v>
      </c>
      <c r="J20" s="18">
        <f t="shared" si="1"/>
        <v>12.262174168133434</v>
      </c>
      <c r="K20" s="17">
        <f t="shared" si="2"/>
        <v>1535</v>
      </c>
      <c r="L20" s="17">
        <f t="shared" si="3"/>
        <v>524</v>
      </c>
      <c r="M20" s="18">
        <f t="shared" si="4"/>
        <v>155.80404685835995</v>
      </c>
    </row>
    <row r="21" spans="1:13">
      <c r="A21" s="13"/>
      <c r="B21" s="15" t="s">
        <v>26</v>
      </c>
      <c r="C21" s="16">
        <v>4</v>
      </c>
      <c r="D21" s="16">
        <v>8</v>
      </c>
      <c r="E21" s="17">
        <v>47158</v>
      </c>
      <c r="F21" s="17">
        <v>14148</v>
      </c>
      <c r="G21" s="18">
        <f t="shared" si="0"/>
        <v>30.001272318588573</v>
      </c>
      <c r="H21" s="17">
        <v>188025</v>
      </c>
      <c r="I21" s="17">
        <v>13179</v>
      </c>
      <c r="J21" s="18">
        <f t="shared" si="1"/>
        <v>7.0091743119266052</v>
      </c>
      <c r="K21" s="17">
        <f t="shared" si="2"/>
        <v>140867</v>
      </c>
      <c r="L21" s="17">
        <f t="shared" si="3"/>
        <v>-969</v>
      </c>
      <c r="M21" s="18">
        <f t="shared" si="4"/>
        <v>93.150975402883802</v>
      </c>
    </row>
    <row r="22" spans="1:13">
      <c r="A22" s="13"/>
      <c r="B22" s="15" t="s">
        <v>25</v>
      </c>
      <c r="C22" s="16">
        <v>4</v>
      </c>
      <c r="D22" s="16">
        <v>9</v>
      </c>
      <c r="E22" s="17">
        <v>1004629</v>
      </c>
      <c r="F22" s="17">
        <v>167902</v>
      </c>
      <c r="G22" s="18">
        <f t="shared" si="0"/>
        <v>16.712836280855917</v>
      </c>
      <c r="H22" s="17">
        <v>959222</v>
      </c>
      <c r="I22" s="17">
        <v>153900</v>
      </c>
      <c r="J22" s="18">
        <f t="shared" si="1"/>
        <v>16.044252529654241</v>
      </c>
      <c r="K22" s="17">
        <f t="shared" si="2"/>
        <v>-45407</v>
      </c>
      <c r="L22" s="17">
        <f t="shared" si="3"/>
        <v>-14002</v>
      </c>
      <c r="M22" s="18">
        <f t="shared" si="4"/>
        <v>91.660611547212071</v>
      </c>
    </row>
    <row r="23" spans="1:13">
      <c r="A23" s="13"/>
      <c r="B23" s="15" t="s">
        <v>46</v>
      </c>
      <c r="C23" s="16">
        <v>4</v>
      </c>
      <c r="D23" s="16">
        <v>10</v>
      </c>
      <c r="E23" s="23">
        <v>293</v>
      </c>
      <c r="F23" s="23">
        <v>0</v>
      </c>
      <c r="G23" s="19" t="s">
        <v>52</v>
      </c>
      <c r="H23" s="23">
        <v>799</v>
      </c>
      <c r="I23" s="23">
        <v>0</v>
      </c>
      <c r="J23" s="19" t="s">
        <v>52</v>
      </c>
      <c r="K23" s="17">
        <f t="shared" si="2"/>
        <v>506</v>
      </c>
      <c r="L23" s="17">
        <f t="shared" si="3"/>
        <v>0</v>
      </c>
      <c r="M23" s="19" t="s">
        <v>52</v>
      </c>
    </row>
    <row r="24" spans="1:13">
      <c r="A24" s="13"/>
      <c r="B24" s="15" t="s">
        <v>24</v>
      </c>
      <c r="C24" s="16">
        <v>4</v>
      </c>
      <c r="D24" s="16">
        <v>12</v>
      </c>
      <c r="E24" s="17">
        <v>57532</v>
      </c>
      <c r="F24" s="17">
        <v>7388</v>
      </c>
      <c r="G24" s="18">
        <f t="shared" si="0"/>
        <v>12.841549050962941</v>
      </c>
      <c r="H24" s="17">
        <v>615239</v>
      </c>
      <c r="I24" s="17">
        <v>6384</v>
      </c>
      <c r="J24" s="18">
        <f t="shared" si="1"/>
        <v>1.0376455328742162</v>
      </c>
      <c r="K24" s="17">
        <f t="shared" si="2"/>
        <v>557707</v>
      </c>
      <c r="L24" s="17">
        <f t="shared" si="3"/>
        <v>-1004</v>
      </c>
      <c r="M24" s="18">
        <f t="shared" si="4"/>
        <v>86.410395235517058</v>
      </c>
    </row>
    <row r="25" spans="1:13">
      <c r="A25" s="13"/>
      <c r="B25" s="15" t="s">
        <v>23</v>
      </c>
      <c r="C25" s="16">
        <v>5</v>
      </c>
      <c r="D25" s="16">
        <v>0</v>
      </c>
      <c r="E25" s="17">
        <v>2529365</v>
      </c>
      <c r="F25" s="17">
        <v>253721</v>
      </c>
      <c r="G25" s="18">
        <f t="shared" si="0"/>
        <v>10.031015689708681</v>
      </c>
      <c r="H25" s="17">
        <v>3484793</v>
      </c>
      <c r="I25" s="17">
        <v>406290</v>
      </c>
      <c r="J25" s="18">
        <f t="shared" si="1"/>
        <v>11.658942152374618</v>
      </c>
      <c r="K25" s="17">
        <f t="shared" si="2"/>
        <v>955428</v>
      </c>
      <c r="L25" s="17">
        <f t="shared" si="3"/>
        <v>152569</v>
      </c>
      <c r="M25" s="18">
        <f t="shared" si="4"/>
        <v>160.13258658132358</v>
      </c>
    </row>
    <row r="26" spans="1:13">
      <c r="A26" s="13"/>
      <c r="B26" s="15" t="s">
        <v>22</v>
      </c>
      <c r="C26" s="16">
        <v>5</v>
      </c>
      <c r="D26" s="16">
        <v>1</v>
      </c>
      <c r="E26" s="17">
        <v>78529</v>
      </c>
      <c r="F26" s="17">
        <v>13088</v>
      </c>
      <c r="G26" s="18">
        <f t="shared" si="0"/>
        <v>16.666454430847203</v>
      </c>
      <c r="H26" s="17">
        <v>85697</v>
      </c>
      <c r="I26" s="17">
        <v>13592</v>
      </c>
      <c r="J26" s="18">
        <f t="shared" si="1"/>
        <v>15.860531873927908</v>
      </c>
      <c r="K26" s="17">
        <f t="shared" si="2"/>
        <v>7168</v>
      </c>
      <c r="L26" s="17">
        <f t="shared" si="3"/>
        <v>504</v>
      </c>
      <c r="M26" s="18">
        <f t="shared" si="4"/>
        <v>103.85085574572128</v>
      </c>
    </row>
    <row r="27" spans="1:13">
      <c r="A27" s="13"/>
      <c r="B27" s="15" t="s">
        <v>21</v>
      </c>
      <c r="C27" s="16">
        <v>5</v>
      </c>
      <c r="D27" s="16">
        <v>2</v>
      </c>
      <c r="E27" s="17">
        <v>88501</v>
      </c>
      <c r="F27" s="17">
        <v>2700</v>
      </c>
      <c r="G27" s="18">
        <f t="shared" si="0"/>
        <v>3.0508129851640096</v>
      </c>
      <c r="H27" s="17">
        <v>156739</v>
      </c>
      <c r="I27" s="17">
        <v>0</v>
      </c>
      <c r="J27" s="18">
        <f t="shared" si="1"/>
        <v>0</v>
      </c>
      <c r="K27" s="17">
        <f t="shared" si="2"/>
        <v>68238</v>
      </c>
      <c r="L27" s="17">
        <f t="shared" si="3"/>
        <v>-2700</v>
      </c>
      <c r="M27" s="18">
        <f t="shared" si="4"/>
        <v>0</v>
      </c>
    </row>
    <row r="28" spans="1:13">
      <c r="A28" s="13"/>
      <c r="B28" s="15" t="s">
        <v>20</v>
      </c>
      <c r="C28" s="16">
        <v>5</v>
      </c>
      <c r="D28" s="16">
        <v>3</v>
      </c>
      <c r="E28" s="17">
        <v>2361627</v>
      </c>
      <c r="F28" s="17">
        <v>237795</v>
      </c>
      <c r="G28" s="18">
        <f t="shared" si="0"/>
        <v>10.069117604092433</v>
      </c>
      <c r="H28" s="17">
        <v>3240688</v>
      </c>
      <c r="I28" s="17">
        <v>392575</v>
      </c>
      <c r="J28" s="18">
        <f t="shared" si="1"/>
        <v>12.11394000286359</v>
      </c>
      <c r="K28" s="17">
        <f t="shared" si="2"/>
        <v>879061</v>
      </c>
      <c r="L28" s="17">
        <f t="shared" si="3"/>
        <v>154780</v>
      </c>
      <c r="M28" s="18">
        <f t="shared" si="4"/>
        <v>165.08967808406402</v>
      </c>
    </row>
    <row r="29" spans="1:13" ht="31.2">
      <c r="A29" s="13"/>
      <c r="B29" s="15" t="s">
        <v>47</v>
      </c>
      <c r="C29" s="16">
        <v>5</v>
      </c>
      <c r="D29" s="16">
        <v>5</v>
      </c>
      <c r="E29" s="17">
        <v>708</v>
      </c>
      <c r="F29" s="17">
        <v>138</v>
      </c>
      <c r="G29" s="18">
        <f t="shared" si="0"/>
        <v>19.491525423728813</v>
      </c>
      <c r="H29" s="17">
        <v>1669</v>
      </c>
      <c r="I29" s="17">
        <v>123</v>
      </c>
      <c r="J29" s="18">
        <f t="shared" si="1"/>
        <v>7.3696824445775908</v>
      </c>
      <c r="K29" s="17">
        <f t="shared" si="2"/>
        <v>961</v>
      </c>
      <c r="L29" s="17">
        <f t="shared" si="3"/>
        <v>-15</v>
      </c>
      <c r="M29" s="18">
        <f t="shared" si="4"/>
        <v>89.130434782608688</v>
      </c>
    </row>
    <row r="30" spans="1:13">
      <c r="A30" s="13"/>
      <c r="B30" s="15" t="s">
        <v>19</v>
      </c>
      <c r="C30" s="16">
        <v>6</v>
      </c>
      <c r="D30" s="16">
        <v>0</v>
      </c>
      <c r="E30" s="17">
        <v>748767</v>
      </c>
      <c r="F30" s="17">
        <v>5737</v>
      </c>
      <c r="G30" s="18">
        <f t="shared" si="0"/>
        <v>0.76619295455061454</v>
      </c>
      <c r="H30" s="17">
        <v>907648</v>
      </c>
      <c r="I30" s="17">
        <v>261098</v>
      </c>
      <c r="J30" s="18">
        <f t="shared" si="1"/>
        <v>28.766438090537299</v>
      </c>
      <c r="K30" s="17">
        <f t="shared" si="2"/>
        <v>158881</v>
      </c>
      <c r="L30" s="17">
        <f t="shared" si="3"/>
        <v>255361</v>
      </c>
      <c r="M30" s="18">
        <f t="shared" si="4"/>
        <v>4551.1242809830928</v>
      </c>
    </row>
    <row r="31" spans="1:13" ht="31.2">
      <c r="A31" s="13"/>
      <c r="B31" s="15" t="s">
        <v>18</v>
      </c>
      <c r="C31" s="16">
        <v>6</v>
      </c>
      <c r="D31" s="16">
        <v>3</v>
      </c>
      <c r="E31" s="17">
        <v>18865</v>
      </c>
      <c r="F31" s="17">
        <v>0</v>
      </c>
      <c r="G31" s="18">
        <f t="shared" si="0"/>
        <v>0</v>
      </c>
      <c r="H31" s="17">
        <v>1881</v>
      </c>
      <c r="I31" s="17">
        <v>0</v>
      </c>
      <c r="J31" s="18">
        <f t="shared" si="1"/>
        <v>0</v>
      </c>
      <c r="K31" s="17">
        <f t="shared" si="2"/>
        <v>-16984</v>
      </c>
      <c r="L31" s="17">
        <f t="shared" si="3"/>
        <v>0</v>
      </c>
      <c r="M31" s="19" t="s">
        <v>52</v>
      </c>
    </row>
    <row r="32" spans="1:13">
      <c r="A32" s="13"/>
      <c r="B32" s="15" t="s">
        <v>56</v>
      </c>
      <c r="C32" s="16">
        <v>6</v>
      </c>
      <c r="D32" s="16">
        <v>5</v>
      </c>
      <c r="E32" s="17">
        <v>729903</v>
      </c>
      <c r="F32" s="17">
        <v>5737</v>
      </c>
      <c r="G32" s="18">
        <f t="shared" si="0"/>
        <v>0.78599485137066161</v>
      </c>
      <c r="H32" s="17">
        <v>905767</v>
      </c>
      <c r="I32" s="17">
        <v>261098</v>
      </c>
      <c r="J32" s="18">
        <f t="shared" si="1"/>
        <v>28.826177151519101</v>
      </c>
      <c r="K32" s="17">
        <f t="shared" si="2"/>
        <v>175864</v>
      </c>
      <c r="L32" s="17">
        <f t="shared" si="3"/>
        <v>255361</v>
      </c>
      <c r="M32" s="18">
        <f t="shared" si="4"/>
        <v>4551.1242809830928</v>
      </c>
    </row>
    <row r="33" spans="1:13">
      <c r="A33" s="13"/>
      <c r="B33" s="15" t="s">
        <v>17</v>
      </c>
      <c r="C33" s="16">
        <v>7</v>
      </c>
      <c r="D33" s="16">
        <v>0</v>
      </c>
      <c r="E33" s="17">
        <v>7997925</v>
      </c>
      <c r="F33" s="17">
        <v>1752573</v>
      </c>
      <c r="G33" s="18">
        <f t="shared" si="0"/>
        <v>21.912846144468723</v>
      </c>
      <c r="H33" s="17">
        <v>9591454</v>
      </c>
      <c r="I33" s="17">
        <v>1995758</v>
      </c>
      <c r="J33" s="18">
        <f t="shared" si="1"/>
        <v>20.807668993668738</v>
      </c>
      <c r="K33" s="17">
        <f t="shared" si="2"/>
        <v>1593529</v>
      </c>
      <c r="L33" s="17">
        <f t="shared" si="3"/>
        <v>243185</v>
      </c>
      <c r="M33" s="18">
        <f t="shared" si="4"/>
        <v>113.87588419997341</v>
      </c>
    </row>
    <row r="34" spans="1:13">
      <c r="A34" s="13"/>
      <c r="B34" s="15" t="s">
        <v>16</v>
      </c>
      <c r="C34" s="16">
        <v>7</v>
      </c>
      <c r="D34" s="16">
        <v>1</v>
      </c>
      <c r="E34" s="17">
        <v>2488877</v>
      </c>
      <c r="F34" s="17">
        <v>613736</v>
      </c>
      <c r="G34" s="18">
        <f t="shared" si="0"/>
        <v>24.659153505777905</v>
      </c>
      <c r="H34" s="17">
        <v>2725264</v>
      </c>
      <c r="I34" s="17">
        <v>592082</v>
      </c>
      <c r="J34" s="18">
        <f t="shared" si="1"/>
        <v>21.725675017172648</v>
      </c>
      <c r="K34" s="17">
        <f t="shared" si="2"/>
        <v>236387</v>
      </c>
      <c r="L34" s="17">
        <f t="shared" si="3"/>
        <v>-21654</v>
      </c>
      <c r="M34" s="18">
        <f t="shared" si="4"/>
        <v>96.471772879544304</v>
      </c>
    </row>
    <row r="35" spans="1:13">
      <c r="A35" s="13"/>
      <c r="B35" s="15" t="s">
        <v>15</v>
      </c>
      <c r="C35" s="16">
        <v>7</v>
      </c>
      <c r="D35" s="16">
        <v>2</v>
      </c>
      <c r="E35" s="17">
        <v>4635209</v>
      </c>
      <c r="F35" s="17">
        <v>955024</v>
      </c>
      <c r="G35" s="18">
        <f t="shared" si="0"/>
        <v>20.603687989042133</v>
      </c>
      <c r="H35" s="17">
        <v>6019539</v>
      </c>
      <c r="I35" s="17">
        <v>1224685</v>
      </c>
      <c r="J35" s="18">
        <f t="shared" si="1"/>
        <v>20.345162644514804</v>
      </c>
      <c r="K35" s="17">
        <f t="shared" si="2"/>
        <v>1384330</v>
      </c>
      <c r="L35" s="17">
        <f t="shared" si="3"/>
        <v>269661</v>
      </c>
      <c r="M35" s="18">
        <f t="shared" si="4"/>
        <v>128.23604432977601</v>
      </c>
    </row>
    <row r="36" spans="1:13">
      <c r="A36" s="13"/>
      <c r="B36" s="15" t="s">
        <v>14</v>
      </c>
      <c r="C36" s="16">
        <v>7</v>
      </c>
      <c r="D36" s="16">
        <v>3</v>
      </c>
      <c r="E36" s="17">
        <v>561681</v>
      </c>
      <c r="F36" s="17">
        <v>142010</v>
      </c>
      <c r="G36" s="18">
        <f t="shared" si="0"/>
        <v>25.283034320192421</v>
      </c>
      <c r="H36" s="17">
        <v>585552</v>
      </c>
      <c r="I36" s="17">
        <v>136816</v>
      </c>
      <c r="J36" s="18">
        <f t="shared" si="1"/>
        <v>23.365303166926253</v>
      </c>
      <c r="K36" s="17">
        <f t="shared" si="2"/>
        <v>23871</v>
      </c>
      <c r="L36" s="17">
        <f t="shared" si="3"/>
        <v>-5194</v>
      </c>
      <c r="M36" s="18">
        <f t="shared" si="4"/>
        <v>96.342511090768255</v>
      </c>
    </row>
    <row r="37" spans="1:13">
      <c r="A37" s="13"/>
      <c r="B37" s="15" t="s">
        <v>13</v>
      </c>
      <c r="C37" s="16">
        <v>7</v>
      </c>
      <c r="D37" s="16">
        <v>7</v>
      </c>
      <c r="E37" s="17">
        <v>63540</v>
      </c>
      <c r="F37" s="17">
        <v>7526</v>
      </c>
      <c r="G37" s="18">
        <f t="shared" si="0"/>
        <v>11.844507396915329</v>
      </c>
      <c r="H37" s="17">
        <v>61865</v>
      </c>
      <c r="I37" s="17">
        <v>10269</v>
      </c>
      <c r="J37" s="18">
        <f t="shared" si="1"/>
        <v>16.599046310514829</v>
      </c>
      <c r="K37" s="17">
        <f t="shared" si="2"/>
        <v>-1675</v>
      </c>
      <c r="L37" s="17">
        <f t="shared" si="3"/>
        <v>2743</v>
      </c>
      <c r="M37" s="18">
        <f t="shared" si="4"/>
        <v>136.44698378952964</v>
      </c>
    </row>
    <row r="38" spans="1:13">
      <c r="A38" s="13"/>
      <c r="B38" s="15" t="s">
        <v>12</v>
      </c>
      <c r="C38" s="16">
        <v>7</v>
      </c>
      <c r="D38" s="16">
        <v>9</v>
      </c>
      <c r="E38" s="17">
        <v>248617</v>
      </c>
      <c r="F38" s="17">
        <v>34275</v>
      </c>
      <c r="G38" s="18">
        <f t="shared" si="0"/>
        <v>13.786265621417682</v>
      </c>
      <c r="H38" s="17">
        <v>199234</v>
      </c>
      <c r="I38" s="17">
        <v>31906</v>
      </c>
      <c r="J38" s="18">
        <f t="shared" si="1"/>
        <v>16.014334902677255</v>
      </c>
      <c r="K38" s="17">
        <f t="shared" si="2"/>
        <v>-49383</v>
      </c>
      <c r="L38" s="17">
        <f t="shared" si="3"/>
        <v>-2369</v>
      </c>
      <c r="M38" s="18">
        <f t="shared" si="4"/>
        <v>93.088256746900072</v>
      </c>
    </row>
    <row r="39" spans="1:13">
      <c r="A39" s="13"/>
      <c r="B39" s="15" t="s">
        <v>11</v>
      </c>
      <c r="C39" s="16">
        <v>8</v>
      </c>
      <c r="D39" s="16">
        <v>0</v>
      </c>
      <c r="E39" s="17">
        <v>824312</v>
      </c>
      <c r="F39" s="17">
        <v>180879</v>
      </c>
      <c r="G39" s="18">
        <f t="shared" si="0"/>
        <v>21.94302642688691</v>
      </c>
      <c r="H39" s="17">
        <v>755719</v>
      </c>
      <c r="I39" s="17">
        <v>155218</v>
      </c>
      <c r="J39" s="18">
        <f t="shared" si="1"/>
        <v>20.539115729523804</v>
      </c>
      <c r="K39" s="17">
        <f t="shared" si="2"/>
        <v>-68593</v>
      </c>
      <c r="L39" s="17">
        <f t="shared" si="3"/>
        <v>-25661</v>
      </c>
      <c r="M39" s="18">
        <f t="shared" si="4"/>
        <v>85.813167918885</v>
      </c>
    </row>
    <row r="40" spans="1:13">
      <c r="A40" s="13"/>
      <c r="B40" s="15" t="s">
        <v>10</v>
      </c>
      <c r="C40" s="16">
        <v>8</v>
      </c>
      <c r="D40" s="16">
        <v>1</v>
      </c>
      <c r="E40" s="17">
        <v>793675</v>
      </c>
      <c r="F40" s="17">
        <v>173596</v>
      </c>
      <c r="G40" s="18">
        <f t="shared" si="0"/>
        <v>21.872428890918826</v>
      </c>
      <c r="H40" s="17">
        <v>724375</v>
      </c>
      <c r="I40" s="17">
        <v>147954</v>
      </c>
      <c r="J40" s="18">
        <f t="shared" si="1"/>
        <v>20.425056082830025</v>
      </c>
      <c r="K40" s="17">
        <f t="shared" si="2"/>
        <v>-69300</v>
      </c>
      <c r="L40" s="17">
        <f t="shared" si="3"/>
        <v>-25642</v>
      </c>
      <c r="M40" s="18">
        <f t="shared" si="4"/>
        <v>85.228922325399196</v>
      </c>
    </row>
    <row r="41" spans="1:13">
      <c r="A41" s="13"/>
      <c r="B41" s="15" t="s">
        <v>9</v>
      </c>
      <c r="C41" s="16">
        <v>8</v>
      </c>
      <c r="D41" s="16">
        <v>4</v>
      </c>
      <c r="E41" s="17">
        <v>30637</v>
      </c>
      <c r="F41" s="17">
        <v>7283</v>
      </c>
      <c r="G41" s="18">
        <f t="shared" si="0"/>
        <v>23.771909782289388</v>
      </c>
      <c r="H41" s="17">
        <v>31345</v>
      </c>
      <c r="I41" s="17">
        <v>7264</v>
      </c>
      <c r="J41" s="18">
        <f t="shared" si="1"/>
        <v>23.17434997607274</v>
      </c>
      <c r="K41" s="17">
        <f t="shared" si="2"/>
        <v>708</v>
      </c>
      <c r="L41" s="17">
        <f t="shared" si="3"/>
        <v>-19</v>
      </c>
      <c r="M41" s="18">
        <f t="shared" si="4"/>
        <v>99.739118495125638</v>
      </c>
    </row>
    <row r="42" spans="1:13">
      <c r="A42" s="13"/>
      <c r="B42" s="15" t="s">
        <v>8</v>
      </c>
      <c r="C42" s="16">
        <v>9</v>
      </c>
      <c r="D42" s="16">
        <v>0</v>
      </c>
      <c r="E42" s="17">
        <v>6000</v>
      </c>
      <c r="F42" s="17">
        <v>0</v>
      </c>
      <c r="G42" s="18">
        <f t="shared" si="0"/>
        <v>0</v>
      </c>
      <c r="H42" s="17">
        <v>8400</v>
      </c>
      <c r="I42" s="17">
        <v>0</v>
      </c>
      <c r="J42" s="18">
        <f t="shared" si="1"/>
        <v>0</v>
      </c>
      <c r="K42" s="17">
        <f t="shared" si="2"/>
        <v>2400</v>
      </c>
      <c r="L42" s="17">
        <f t="shared" si="3"/>
        <v>0</v>
      </c>
      <c r="M42" s="19" t="s">
        <v>52</v>
      </c>
    </row>
    <row r="43" spans="1:13">
      <c r="A43" s="13"/>
      <c r="B43" s="15" t="s">
        <v>7</v>
      </c>
      <c r="C43" s="16">
        <v>9</v>
      </c>
      <c r="D43" s="16">
        <v>9</v>
      </c>
      <c r="E43" s="17">
        <v>6000</v>
      </c>
      <c r="F43" s="17">
        <v>0</v>
      </c>
      <c r="G43" s="18">
        <f t="shared" si="0"/>
        <v>0</v>
      </c>
      <c r="H43" s="17">
        <v>8400</v>
      </c>
      <c r="I43" s="17">
        <v>0</v>
      </c>
      <c r="J43" s="18">
        <f t="shared" si="1"/>
        <v>0</v>
      </c>
      <c r="K43" s="17">
        <f t="shared" si="2"/>
        <v>2400</v>
      </c>
      <c r="L43" s="17">
        <f t="shared" si="3"/>
        <v>0</v>
      </c>
      <c r="M43" s="19" t="s">
        <v>52</v>
      </c>
    </row>
    <row r="44" spans="1:13">
      <c r="A44" s="13"/>
      <c r="B44" s="15" t="s">
        <v>6</v>
      </c>
      <c r="C44" s="16">
        <v>10</v>
      </c>
      <c r="D44" s="16">
        <v>0</v>
      </c>
      <c r="E44" s="17">
        <v>321732</v>
      </c>
      <c r="F44" s="17">
        <v>54693</v>
      </c>
      <c r="G44" s="18">
        <f t="shared" si="0"/>
        <v>16.999552422513148</v>
      </c>
      <c r="H44" s="17">
        <v>287845</v>
      </c>
      <c r="I44" s="17">
        <v>33264</v>
      </c>
      <c r="J44" s="18">
        <f t="shared" si="1"/>
        <v>11.556219493129984</v>
      </c>
      <c r="K44" s="17">
        <f t="shared" si="2"/>
        <v>-33887</v>
      </c>
      <c r="L44" s="17">
        <f t="shared" si="3"/>
        <v>-21429</v>
      </c>
      <c r="M44" s="18">
        <f t="shared" si="4"/>
        <v>60.819483297679774</v>
      </c>
    </row>
    <row r="45" spans="1:13">
      <c r="A45" s="13"/>
      <c r="B45" s="15" t="s">
        <v>5</v>
      </c>
      <c r="C45" s="16">
        <v>10</v>
      </c>
      <c r="D45" s="16">
        <v>1</v>
      </c>
      <c r="E45" s="17">
        <v>18873</v>
      </c>
      <c r="F45" s="17">
        <v>3354</v>
      </c>
      <c r="G45" s="18">
        <f t="shared" si="0"/>
        <v>17.771419488157687</v>
      </c>
      <c r="H45" s="17">
        <v>22154</v>
      </c>
      <c r="I45" s="17">
        <v>3502</v>
      </c>
      <c r="J45" s="18">
        <f t="shared" si="1"/>
        <v>15.80752911438115</v>
      </c>
      <c r="K45" s="17">
        <f t="shared" si="2"/>
        <v>3281</v>
      </c>
      <c r="L45" s="17">
        <f t="shared" si="3"/>
        <v>148</v>
      </c>
      <c r="M45" s="18">
        <f t="shared" si="4"/>
        <v>104.41264162194395</v>
      </c>
    </row>
    <row r="46" spans="1:13">
      <c r="A46" s="13"/>
      <c r="B46" s="15" t="s">
        <v>4</v>
      </c>
      <c r="C46" s="16">
        <v>10</v>
      </c>
      <c r="D46" s="16">
        <v>3</v>
      </c>
      <c r="E46" s="17">
        <v>84015</v>
      </c>
      <c r="F46" s="17">
        <v>20327</v>
      </c>
      <c r="G46" s="18">
        <f t="shared" si="0"/>
        <v>24.194489079331071</v>
      </c>
      <c r="H46" s="17">
        <v>13400</v>
      </c>
      <c r="I46" s="17">
        <v>0</v>
      </c>
      <c r="J46" s="18">
        <f t="shared" si="1"/>
        <v>0</v>
      </c>
      <c r="K46" s="17">
        <f t="shared" si="2"/>
        <v>-70615</v>
      </c>
      <c r="L46" s="17">
        <f t="shared" si="3"/>
        <v>-20327</v>
      </c>
      <c r="M46" s="18">
        <f t="shared" si="4"/>
        <v>0</v>
      </c>
    </row>
    <row r="47" spans="1:13">
      <c r="A47" s="13"/>
      <c r="B47" s="15" t="s">
        <v>3</v>
      </c>
      <c r="C47" s="16">
        <v>10</v>
      </c>
      <c r="D47" s="16">
        <v>4</v>
      </c>
      <c r="E47" s="17">
        <v>218843</v>
      </c>
      <c r="F47" s="17">
        <v>31012</v>
      </c>
      <c r="G47" s="18">
        <f t="shared" si="0"/>
        <v>14.170889633207368</v>
      </c>
      <c r="H47" s="17">
        <v>252292</v>
      </c>
      <c r="I47" s="17">
        <v>29762</v>
      </c>
      <c r="J47" s="18">
        <f t="shared" si="1"/>
        <v>11.796648328127725</v>
      </c>
      <c r="K47" s="17">
        <f t="shared" si="2"/>
        <v>33449</v>
      </c>
      <c r="L47" s="17">
        <f t="shared" si="3"/>
        <v>-1250</v>
      </c>
      <c r="M47" s="18">
        <f t="shared" si="4"/>
        <v>95.969302205597828</v>
      </c>
    </row>
    <row r="48" spans="1:13">
      <c r="A48" s="13"/>
      <c r="B48" s="15" t="s">
        <v>2</v>
      </c>
      <c r="C48" s="16">
        <v>11</v>
      </c>
      <c r="D48" s="16">
        <v>0</v>
      </c>
      <c r="E48" s="17">
        <v>499609</v>
      </c>
      <c r="F48" s="17">
        <v>107657</v>
      </c>
      <c r="G48" s="18">
        <f t="shared" si="0"/>
        <v>21.548250732072479</v>
      </c>
      <c r="H48" s="17">
        <v>706219</v>
      </c>
      <c r="I48" s="17">
        <v>125219</v>
      </c>
      <c r="J48" s="18">
        <f t="shared" si="1"/>
        <v>17.730902170573152</v>
      </c>
      <c r="K48" s="17">
        <f t="shared" si="2"/>
        <v>206610</v>
      </c>
      <c r="L48" s="17">
        <f t="shared" si="3"/>
        <v>17562</v>
      </c>
      <c r="M48" s="18">
        <f t="shared" si="4"/>
        <v>116.31291973582766</v>
      </c>
    </row>
    <row r="49" spans="1:13">
      <c r="A49" s="13"/>
      <c r="B49" s="15" t="s">
        <v>53</v>
      </c>
      <c r="C49" s="16">
        <v>11</v>
      </c>
      <c r="D49" s="16">
        <v>1</v>
      </c>
      <c r="E49" s="22">
        <v>0</v>
      </c>
      <c r="F49" s="22">
        <v>0</v>
      </c>
      <c r="G49" s="19" t="s">
        <v>52</v>
      </c>
      <c r="H49" s="22">
        <v>0</v>
      </c>
      <c r="I49" s="22">
        <v>0</v>
      </c>
      <c r="J49" s="19" t="s">
        <v>52</v>
      </c>
      <c r="K49" s="17">
        <f t="shared" si="2"/>
        <v>0</v>
      </c>
      <c r="L49" s="17">
        <f t="shared" si="3"/>
        <v>0</v>
      </c>
      <c r="M49" s="19" t="s">
        <v>52</v>
      </c>
    </row>
    <row r="50" spans="1:13">
      <c r="A50" s="13"/>
      <c r="B50" s="15" t="s">
        <v>1</v>
      </c>
      <c r="C50" s="16">
        <v>11</v>
      </c>
      <c r="D50" s="16">
        <v>2</v>
      </c>
      <c r="E50" s="22">
        <v>490009</v>
      </c>
      <c r="F50" s="22">
        <v>105822</v>
      </c>
      <c r="G50" s="18">
        <f t="shared" si="0"/>
        <v>21.595929870675846</v>
      </c>
      <c r="H50" s="22">
        <v>696433</v>
      </c>
      <c r="I50" s="22">
        <v>122264</v>
      </c>
      <c r="J50" s="18">
        <f t="shared" si="1"/>
        <v>17.555744773725539</v>
      </c>
      <c r="K50" s="17">
        <f t="shared" si="2"/>
        <v>206424</v>
      </c>
      <c r="L50" s="17">
        <f t="shared" si="3"/>
        <v>16442</v>
      </c>
      <c r="M50" s="18">
        <f t="shared" si="4"/>
        <v>115.53741188032734</v>
      </c>
    </row>
    <row r="51" spans="1:13" ht="31.2">
      <c r="A51" s="13"/>
      <c r="B51" s="15" t="s">
        <v>0</v>
      </c>
      <c r="C51" s="16">
        <v>11</v>
      </c>
      <c r="D51" s="16">
        <v>5</v>
      </c>
      <c r="E51" s="17">
        <v>9601</v>
      </c>
      <c r="F51" s="17">
        <v>1835</v>
      </c>
      <c r="G51" s="18">
        <f t="shared" si="0"/>
        <v>19.112592438287678</v>
      </c>
      <c r="H51" s="17">
        <v>9785</v>
      </c>
      <c r="I51" s="17">
        <v>2955</v>
      </c>
      <c r="J51" s="18">
        <f t="shared" si="1"/>
        <v>30.199284619315282</v>
      </c>
      <c r="K51" s="17">
        <f t="shared" si="2"/>
        <v>184</v>
      </c>
      <c r="L51" s="17">
        <f t="shared" si="3"/>
        <v>1120</v>
      </c>
      <c r="M51" s="18">
        <f t="shared" si="4"/>
        <v>161.03542234332423</v>
      </c>
    </row>
    <row r="52" spans="1:13" ht="22.2" customHeight="1">
      <c r="A52" s="13"/>
      <c r="B52" s="15" t="s">
        <v>54</v>
      </c>
      <c r="C52" s="16">
        <v>13</v>
      </c>
      <c r="D52" s="16">
        <v>0</v>
      </c>
      <c r="E52" s="17">
        <v>17255</v>
      </c>
      <c r="F52" s="17">
        <v>0</v>
      </c>
      <c r="G52" s="18">
        <f t="shared" si="0"/>
        <v>0</v>
      </c>
      <c r="H52" s="17">
        <v>48500</v>
      </c>
      <c r="I52" s="17">
        <v>156</v>
      </c>
      <c r="J52" s="18">
        <f t="shared" si="1"/>
        <v>0.32164948453608244</v>
      </c>
      <c r="K52" s="17">
        <f t="shared" si="2"/>
        <v>31245</v>
      </c>
      <c r="L52" s="17">
        <f t="shared" si="3"/>
        <v>156</v>
      </c>
      <c r="M52" s="19" t="s">
        <v>52</v>
      </c>
    </row>
    <row r="53" spans="1:13" ht="20.399999999999999" customHeight="1">
      <c r="A53" s="13"/>
      <c r="B53" s="15" t="s">
        <v>55</v>
      </c>
      <c r="C53" s="16">
        <v>13</v>
      </c>
      <c r="D53" s="16">
        <v>1</v>
      </c>
      <c r="E53" s="17">
        <v>17255</v>
      </c>
      <c r="F53" s="17">
        <v>0</v>
      </c>
      <c r="G53" s="18">
        <f t="shared" si="0"/>
        <v>0</v>
      </c>
      <c r="H53" s="17">
        <v>48500</v>
      </c>
      <c r="I53" s="17">
        <v>156</v>
      </c>
      <c r="J53" s="18">
        <f t="shared" si="1"/>
        <v>0.32164948453608244</v>
      </c>
      <c r="K53" s="17">
        <f t="shared" si="2"/>
        <v>31245</v>
      </c>
      <c r="L53" s="17">
        <f t="shared" si="3"/>
        <v>156</v>
      </c>
      <c r="M53" s="19" t="s">
        <v>52</v>
      </c>
    </row>
    <row r="54" spans="1:13">
      <c r="A54" s="1"/>
      <c r="B54" s="24" t="s">
        <v>50</v>
      </c>
      <c r="C54" s="25"/>
      <c r="D54" s="26"/>
      <c r="E54" s="20">
        <v>15531999</v>
      </c>
      <c r="F54" s="20">
        <v>2859693</v>
      </c>
      <c r="G54" s="21">
        <f t="shared" si="0"/>
        <v>18.4116223545984</v>
      </c>
      <c r="H54" s="20">
        <v>19014100</v>
      </c>
      <c r="I54" s="20">
        <v>3399784</v>
      </c>
      <c r="J54" s="21">
        <f t="shared" si="1"/>
        <v>17.880330912322961</v>
      </c>
      <c r="K54" s="20">
        <f t="shared" si="2"/>
        <v>3482101</v>
      </c>
      <c r="L54" s="20">
        <f t="shared" si="3"/>
        <v>540091</v>
      </c>
      <c r="M54" s="21">
        <f t="shared" si="4"/>
        <v>118.88632800793653</v>
      </c>
    </row>
    <row r="55" spans="1:13" ht="13.2" customHeight="1">
      <c r="A55" s="2"/>
      <c r="B55" s="2"/>
      <c r="C55" s="2"/>
      <c r="D55" s="8"/>
      <c r="E55" s="2"/>
      <c r="F55" s="8"/>
      <c r="G55" s="8"/>
      <c r="H55" s="8"/>
      <c r="I55" s="8"/>
      <c r="J55" s="8"/>
      <c r="K55" s="8"/>
      <c r="L55" s="8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70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2018-07-18T07:03:56Z</cp:lastPrinted>
  <dcterms:created xsi:type="dcterms:W3CDTF">2018-07-17T12:43:13Z</dcterms:created>
  <dcterms:modified xsi:type="dcterms:W3CDTF">2023-06-13T14:57:51Z</dcterms:modified>
</cp:coreProperties>
</file>