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50" windowWidth="22935" windowHeight="11850"/>
  </bookViews>
  <sheets>
    <sheet name="Бюджет" sheetId="2" r:id="rId1"/>
  </sheets>
  <definedNames>
    <definedName name="_xlnm._FilterDatabase" localSheetId="0" hidden="1">Бюджет!#REF!</definedName>
    <definedName name="_xlnm.Print_Titles" localSheetId="0">Бюджет!$3:$4</definedName>
  </definedNames>
  <calcPr calcId="145621"/>
</workbook>
</file>

<file path=xl/calcChain.xml><?xml version="1.0" encoding="utf-8"?>
<calcChain xmlns="http://schemas.openxmlformats.org/spreadsheetml/2006/main">
  <c r="M23" i="2" l="1"/>
  <c r="J5" i="2"/>
  <c r="K5" i="2"/>
  <c r="L5" i="2"/>
  <c r="J6" i="2"/>
  <c r="K6" i="2"/>
  <c r="L6" i="2"/>
  <c r="J7" i="2"/>
  <c r="K7" i="2"/>
  <c r="L7" i="2"/>
  <c r="J8" i="2"/>
  <c r="K8" i="2"/>
  <c r="L8" i="2"/>
  <c r="J9" i="2"/>
  <c r="K9" i="2"/>
  <c r="L9" i="2"/>
  <c r="J10" i="2"/>
  <c r="K10" i="2"/>
  <c r="L10" i="2"/>
  <c r="J11" i="2"/>
  <c r="K11" i="2"/>
  <c r="L11" i="2"/>
  <c r="J12" i="2"/>
  <c r="K12" i="2"/>
  <c r="L12" i="2"/>
  <c r="J13" i="2"/>
  <c r="K13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M16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G10" i="2"/>
  <c r="G16" i="2"/>
  <c r="G52" i="2"/>
  <c r="G51" i="2"/>
  <c r="G5" i="2"/>
  <c r="G6" i="2"/>
  <c r="G7" i="2"/>
  <c r="G8" i="2"/>
  <c r="G9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2" i="2"/>
  <c r="M21" i="2"/>
  <c r="M20" i="2"/>
  <c r="M19" i="2"/>
  <c r="M18" i="2"/>
  <c r="M17" i="2"/>
  <c r="M15" i="2"/>
  <c r="M14" i="2"/>
  <c r="M13" i="2"/>
  <c r="M12" i="2"/>
  <c r="M11" i="2"/>
  <c r="M9" i="2"/>
  <c r="M8" i="2"/>
  <c r="M7" i="2"/>
  <c r="M6" i="2"/>
  <c r="M5" i="2"/>
  <c r="J53" i="2"/>
  <c r="J52" i="2"/>
  <c r="J51" i="2"/>
  <c r="J50" i="2"/>
  <c r="J49" i="2"/>
  <c r="J48" i="2"/>
  <c r="J47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G53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5" i="2"/>
  <c r="G14" i="2"/>
  <c r="G13" i="2"/>
  <c r="G12" i="2"/>
  <c r="G11" i="2"/>
</calcChain>
</file>

<file path=xl/sharedStrings.xml><?xml version="1.0" encoding="utf-8"?>
<sst xmlns="http://schemas.openxmlformats.org/spreadsheetml/2006/main" count="69" uniqueCount="65">
  <si>
    <t>Другие вопросы в области физической культуры и спорта</t>
  </si>
  <si>
    <t>Массовый спорт</t>
  </si>
  <si>
    <t>ФИЗИЧЕСКАЯ КУЛЬТУРА И СПОРТ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</si>
  <si>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</si>
  <si>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</si>
  <si>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</si>
  <si>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</si>
  <si>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</si>
  <si>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</si>
  <si>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</si>
  <si>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</si>
  <si>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</si>
  <si>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</si>
  <si>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</si>
  <si>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</si>
  <si>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</si>
  <si>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</si>
  <si>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</si>
  <si>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Охрана объектов растительного и животного мира и среды их обитания</t>
  </si>
  <si>
    <t>ОХРАНА ОКРУЖАЮЩЕЙ СРЕДЫ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</si>
  <si>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</si>
  <si>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</si>
  <si>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</si>
  <si>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</si>
  <si>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</si>
  <si>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</si>
  <si>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</si>
  <si>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</si>
  <si>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</si>
  <si>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</si>
  <si>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</si>
  <si>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</si>
  <si>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</si>
  <si>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</si>
  <si>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</si>
  <si>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</si>
  <si>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</si>
  <si>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</si>
  <si>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</si>
  <si>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</si>
  <si>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</si>
  <si>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</si>
  <si>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1</t>
  </si>
  <si>
    <t>% выполнения плана</t>
  </si>
  <si>
    <t>ПР</t>
  </si>
  <si>
    <t>РЗ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</si>
  <si>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</si>
  <si>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жилищно-коммунального хозяйства</t>
  </si>
  <si>
    <t>ИТОГО РАСХОДОВ</t>
  </si>
  <si>
    <t>10=7-4</t>
  </si>
  <si>
    <t>11=8-5</t>
  </si>
  <si>
    <t xml:space="preserve"> - </t>
  </si>
  <si>
    <t>Наименование раздела (РЗ), подраздела (ПР)</t>
  </si>
  <si>
    <t>Другие вопросы в области охраны окружающей среды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</si>
  <si>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</si>
  <si>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</si>
  <si>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</si>
  <si>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Уточненный план 2022 года, тыс. руб.</t>
  </si>
  <si>
    <t>Фактически исполнено по состоянию на 01.10.2022 года, тыс. руб.</t>
  </si>
  <si>
    <t>Уточненный план 2023 года, тыс. руб.</t>
  </si>
  <si>
    <t>Фактически исполнено по состоянию на 01.10.2023 года, тыс. руб.</t>
  </si>
  <si>
    <t>Отклонение плана 2023 года от плана 2022 года, тыс. руб.</t>
  </si>
  <si>
    <t>Отклонение факта 2023 года от факта 2022 года, тыс. руб.</t>
  </si>
  <si>
    <t>Темпы роста к соответствующему периоду 2022 года, %</t>
  </si>
  <si>
    <t>Аналитические данные о расходах бюджета Раменского муниципального района по разделам и подразделам классификации расходов бюджетов за 9 месяцев 2023 года в сравнении с соответствующим периодом прошлого года (по состоянию на 01.10.2023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</si>
</sst>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;"/>
    <numFmt numFmtId="165" formatCode="000"/>
    <numFmt numFmtId="166" formatCode="#,##0.0;[Red]\-#,##0.0;0.0"/>
    <numFmt numFmtId="167" formatCode="[&gt;=50]#,##0,;[Red][&lt;=-50]\-#,##0,;#,##0,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3" fillId="0" borderId="0" xfId="1" applyFo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alignment vertical="top" wrapText="1"/>
      <protection hidden="1"/>
    </xf>
    <xf numFmtId="0" fontId="3" fillId="0" borderId="0" xfId="1" applyFont="1" applyAlignment="1" applyProtection="1">
      <alignment horizontal="right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vertical="top" wrapText="1"/>
      <protection hidden="1"/>
    </xf>
    <xf numFmtId="0" fontId="3" fillId="0" borderId="0" xfId="1" applyFont="1" applyBorder="1" applyProtection="1">
      <protection hidden="1"/>
    </xf>
    <xf numFmtId="0" fontId="3" fillId="0" borderId="0" xfId="1" applyNumberFormat="1" applyFont="1" applyFill="1" applyBorder="1" applyAlignment="1" applyProtection="1">
      <alignment horizontal="right"/>
      <protection hidden="1"/>
    </xf>
    <xf numFmtId="0" fontId="2" fillId="0" borderId="2" xfId="1" applyNumberFormat="1" applyFont="1" applyFill="1" applyBorder="1" applyAlignment="1" applyProtection="1">
      <alignment horizontal="center" vertical="center"/>
      <protection hidden="1"/>
    </xf>
    <xf numFmtId="165" fontId="3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Fill="1" applyBorder="1" applyAlignment="1" applyProtection="1">
      <alignment horizontal="center" vertical="center"/>
      <protection hidden="1"/>
    </xf>
    <xf numFmtId="166" fontId="3" fillId="0" borderId="2" xfId="1" applyNumberFormat="1" applyFont="1" applyFill="1" applyBorder="1" applyAlignment="1" applyProtection="1">
      <alignment vertical="center"/>
      <protection hidden="1"/>
    </xf>
    <xf numFmtId="166" fontId="2" fillId="0" borderId="2" xfId="1" applyNumberFormat="1" applyFont="1" applyFill="1" applyBorder="1" applyAlignment="1" applyProtection="1">
      <alignment vertical="center"/>
      <protection hidden="1"/>
    </xf>
    <xf numFmtId="166" fontId="3" fillId="0" borderId="2" xfId="1" applyNumberFormat="1" applyFont="1" applyFill="1" applyBorder="1" applyAlignment="1" applyProtection="1">
      <alignment horizontal="right" vertical="center"/>
      <protection hidden="1"/>
    </xf>
    <xf numFmtId="165" fontId="3" fillId="0" borderId="1" xfId="1" applyNumberFormat="1" applyFont="1" applyFill="1" applyBorder="1" applyAlignment="1" applyProtection="1">
      <alignment horizontal="left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/>
      <protection hidden="1"/>
    </xf>
    <xf numFmtId="167" fontId="3" fillId="0" borderId="2" xfId="1" applyNumberFormat="1" applyFont="1" applyFill="1" applyBorder="1" applyAlignment="1" applyProtection="1">
      <alignment horizontal="right" vertical="center"/>
      <protection hidden="1"/>
    </xf>
    <xf numFmtId="167" fontId="3" fillId="0" borderId="2" xfId="1" applyNumberFormat="1" applyFont="1" applyFill="1" applyBorder="1" applyAlignment="1" applyProtection="1">
      <alignment vertical="center"/>
      <protection hidden="1"/>
    </xf>
    <xf numFmtId="167" fontId="2" fillId="0" borderId="2" xfId="1" applyNumberFormat="1" applyFont="1" applyFill="1" applyBorder="1" applyAlignment="1" applyProtection="1">
      <alignment horizontal="right" vertical="center"/>
      <protection hidden="1"/>
    </xf>
    <xf numFmtId="167" fontId="2" fillId="0" borderId="2" xfId="1" applyNumberFormat="1" applyFont="1" applyFill="1" applyBorder="1" applyAlignment="1" applyProtection="1">
      <alignment vertical="center"/>
      <protection hidden="1"/>
    </xf>
    <xf numFmtId="167" fontId="5" fillId="0" borderId="2" xfId="0" applyNumberFormat="1" applyFont="1" applyFill="1" applyBorder="1" applyAlignment="1">
      <alignment horizontal="right" vertical="center"/>
    </xf>
    <xf numFmtId="167" fontId="4" fillId="0" borderId="2" xfId="0" applyNumberFormat="1" applyFont="1" applyFill="1" applyBorder="1" applyAlignment="1">
      <alignment horizontal="right" vertical="center"/>
    </xf>
    <xf numFmtId="167" fontId="4" fillId="0" borderId="5" xfId="0" applyNumberFormat="1" applyFont="1" applyFill="1" applyBorder="1" applyAlignment="1">
      <alignment horizontal="right" vertical="center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wrapText="1"/>
      <protection hidden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abSelected="1" workbookViewId="0">
      <selection activeCell="B1" sqref="B1:M1"/>
    </sheetView>
  </sheetViews>
  <sheetFormatPr defaultColWidth="8.85546875" defaultRowHeight="15.75" x14ac:dyDescent="0.25"/>
  <cols>
    <col min="1" max="1" width="0.5703125" style="5" customWidth="1"/>
    <col min="2" max="2" width="56.28515625" style="5" customWidth="1"/>
    <col min="3" max="3" width="6" style="5" customWidth="1"/>
    <col min="4" max="4" width="7.28515625" style="5" customWidth="1"/>
    <col min="5" max="6" width="18.28515625" style="5" customWidth="1"/>
    <col min="7" max="10" width="14.28515625" style="5" customWidth="1"/>
    <col min="11" max="12" width="18.28515625" style="5" customWidth="1"/>
    <col min="13" max="13" width="20" style="5" customWidth="1"/>
    <col min="14" max="240" width="9.140625" style="5" customWidth="1"/>
    <col min="241" max="243" width="9.28515625" style="5"/>
    <col min="244" max="16384" width="8.85546875" style="5"/>
  </cols>
  <sheetData>
    <row r="1" spans="1:13" ht="48" customHeight="1" x14ac:dyDescent="0.25">
      <c r="A1" s="2"/>
      <c r="B1" s="32" t="s">
        <v>64</v>
      </c>
      <c r="C1" s="33"/>
      <c r="D1" s="33"/>
      <c r="E1" s="33"/>
      <c r="F1" s="33"/>
      <c r="G1" s="33"/>
      <c r="H1" s="33"/>
      <c r="I1" s="33"/>
      <c r="J1" s="34"/>
      <c r="K1" s="34"/>
      <c r="L1" s="34"/>
      <c r="M1" s="34"/>
    </row>
    <row r="2" spans="1:13" ht="13.15" customHeight="1" x14ac:dyDescent="0.25">
      <c r="A2" s="2"/>
      <c r="B2" s="11"/>
      <c r="C2" s="6"/>
      <c r="D2" s="12"/>
      <c r="E2" s="13"/>
      <c r="F2" s="3"/>
      <c r="K2" s="13"/>
      <c r="L2" s="7"/>
    </row>
    <row r="3" spans="1:13" ht="126" x14ac:dyDescent="0.25">
      <c r="A3" s="8"/>
      <c r="B3" s="1" t="s">
        <v>52</v>
      </c>
      <c r="C3" s="1" t="s">
        <v>45</v>
      </c>
      <c r="D3" s="14" t="s">
        <v>44</v>
      </c>
      <c r="E3" s="1" t="s">
        <v>57</v>
      </c>
      <c r="F3" s="1" t="s">
        <v>58</v>
      </c>
      <c r="G3" s="1" t="s">
        <v>43</v>
      </c>
      <c r="H3" s="1" t="s">
        <v>59</v>
      </c>
      <c r="I3" s="1" t="s">
        <v>60</v>
      </c>
      <c r="J3" s="1" t="s">
        <v>43</v>
      </c>
      <c r="K3" s="1" t="s">
        <v>61</v>
      </c>
      <c r="L3" s="1" t="s">
        <v>62</v>
      </c>
      <c r="M3" s="1" t="s">
        <v>63</v>
      </c>
    </row>
    <row r="4" spans="1:13" x14ac:dyDescent="0.25">
      <c r="A4" s="9"/>
      <c r="B4" s="14" t="s">
        <v>42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21">
        <v>7</v>
      </c>
      <c r="I4" s="21">
        <v>8</v>
      </c>
      <c r="J4" s="14">
        <v>9</v>
      </c>
      <c r="K4" s="14" t="s">
        <v>49</v>
      </c>
      <c r="L4" s="14" t="s">
        <v>50</v>
      </c>
      <c r="M4" s="14">
        <v>12</v>
      </c>
    </row>
    <row r="5" spans="1:13" x14ac:dyDescent="0.25">
      <c r="A5" s="10"/>
      <c r="B5" s="15" t="s">
        <v>41</v>
      </c>
      <c r="C5" s="16">
        <v>1</v>
      </c>
      <c r="D5" s="16">
        <v>0</v>
      </c>
      <c r="E5" s="27">
        <v>1256968695.74</v>
      </c>
      <c r="F5" s="27">
        <v>835644106.75999999</v>
      </c>
      <c r="G5" s="17">
        <f>F5/E5*100</f>
        <v>66.48090040683482</v>
      </c>
      <c r="H5" s="27">
        <v>1286997069.9200001</v>
      </c>
      <c r="I5" s="27">
        <v>794458505.03999996</v>
      </c>
      <c r="J5" s="17">
        <f>I5/H5*100</f>
        <v>61.729628109361869</v>
      </c>
      <c r="K5" s="22">
        <f>H5-E5</f>
        <v>30028374.180000067</v>
      </c>
      <c r="L5" s="23">
        <f>I5-F5</f>
        <v>-41185601.720000029</v>
      </c>
      <c r="M5" s="17">
        <f>I5/F5*100</f>
        <v>95.07139446244804</v>
      </c>
    </row>
    <row r="6" spans="1:13" ht="47.25" x14ac:dyDescent="0.25">
      <c r="A6" s="10"/>
      <c r="B6" s="15" t="s">
        <v>40</v>
      </c>
      <c r="C6" s="16">
        <v>1</v>
      </c>
      <c r="D6" s="16">
        <v>2</v>
      </c>
      <c r="E6" s="27">
        <v>2481997.41</v>
      </c>
      <c r="F6" s="27">
        <v>1771217.51</v>
      </c>
      <c r="G6" s="17">
        <f t="shared" ref="G6:G53" si="0">F6/E6*100</f>
        <v>71.362584943229251</v>
      </c>
      <c r="H6" s="27">
        <v>3035998</v>
      </c>
      <c r="I6" s="27">
        <v>2253367.29</v>
      </c>
      <c r="J6" s="17">
        <f t="shared" ref="J6:J53" si="1">I6/H6*100</f>
        <v>74.221632886451189</v>
      </c>
      <c r="K6" s="22">
        <f t="shared" ref="K6:K53" si="2">H6-E6</f>
        <v>554000.58999999985</v>
      </c>
      <c r="L6" s="23">
        <f t="shared" ref="L6:L53" si="3">I6-F6</f>
        <v>482149.78</v>
      </c>
      <c r="M6" s="17">
        <f t="shared" ref="M6:M50" si="4">I6/F6*100</f>
        <v>127.22137610303999</v>
      </c>
    </row>
    <row r="7" spans="1:13" ht="63" x14ac:dyDescent="0.25">
      <c r="A7" s="10"/>
      <c r="B7" s="15" t="s">
        <v>46</v>
      </c>
      <c r="C7" s="16">
        <v>1</v>
      </c>
      <c r="D7" s="16">
        <v>3</v>
      </c>
      <c r="E7" s="27">
        <v>3520120</v>
      </c>
      <c r="F7" s="27">
        <v>2486698.2799999998</v>
      </c>
      <c r="G7" s="17">
        <f t="shared" si="0"/>
        <v>70.642429235366961</v>
      </c>
      <c r="H7" s="27">
        <v>3520120</v>
      </c>
      <c r="I7" s="27">
        <v>2590026.66</v>
      </c>
      <c r="J7" s="17">
        <f t="shared" si="1"/>
        <v>73.57779450700545</v>
      </c>
      <c r="K7" s="22">
        <f t="shared" si="2"/>
        <v>0</v>
      </c>
      <c r="L7" s="23">
        <f t="shared" si="3"/>
        <v>103328.38000000035</v>
      </c>
      <c r="M7" s="17">
        <f t="shared" si="4"/>
        <v>104.15524395665727</v>
      </c>
    </row>
    <row r="8" spans="1:13" ht="63" x14ac:dyDescent="0.25">
      <c r="A8" s="10"/>
      <c r="B8" s="15" t="s">
        <v>39</v>
      </c>
      <c r="C8" s="16">
        <v>1</v>
      </c>
      <c r="D8" s="16">
        <v>4</v>
      </c>
      <c r="E8" s="27">
        <v>302865790.94</v>
      </c>
      <c r="F8" s="27">
        <v>208474887.12</v>
      </c>
      <c r="G8" s="17">
        <f t="shared" si="0"/>
        <v>68.834082077397923</v>
      </c>
      <c r="H8" s="27">
        <v>289421324.13</v>
      </c>
      <c r="I8" s="27">
        <v>199949767.59999999</v>
      </c>
      <c r="J8" s="17">
        <f t="shared" si="1"/>
        <v>69.086052384373758</v>
      </c>
      <c r="K8" s="22">
        <f t="shared" si="2"/>
        <v>-13444466.810000002</v>
      </c>
      <c r="L8" s="23">
        <f t="shared" si="3"/>
        <v>-8525119.5200000107</v>
      </c>
      <c r="M8" s="17">
        <f t="shared" si="4"/>
        <v>95.910721124365992</v>
      </c>
    </row>
    <row r="9" spans="1:13" ht="47.25" x14ac:dyDescent="0.25">
      <c r="A9" s="10"/>
      <c r="B9" s="15" t="s">
        <v>38</v>
      </c>
      <c r="C9" s="16">
        <v>1</v>
      </c>
      <c r="D9" s="16">
        <v>6</v>
      </c>
      <c r="E9" s="27">
        <v>54639210</v>
      </c>
      <c r="F9" s="27">
        <v>33931800.479999997</v>
      </c>
      <c r="G9" s="17">
        <f t="shared" si="0"/>
        <v>62.101557617688826</v>
      </c>
      <c r="H9" s="27">
        <v>55309500</v>
      </c>
      <c r="I9" s="27">
        <v>35774798.869999997</v>
      </c>
      <c r="J9" s="17">
        <f t="shared" si="1"/>
        <v>64.681110604868962</v>
      </c>
      <c r="K9" s="22">
        <f t="shared" si="2"/>
        <v>670290</v>
      </c>
      <c r="L9" s="23">
        <f t="shared" si="3"/>
        <v>1842998.3900000006</v>
      </c>
      <c r="M9" s="17">
        <f t="shared" si="4"/>
        <v>105.43147832985254</v>
      </c>
    </row>
    <row r="10" spans="1:13" x14ac:dyDescent="0.25">
      <c r="A10" s="10"/>
      <c r="B10" s="15" t="s">
        <v>37</v>
      </c>
      <c r="C10" s="16">
        <v>1</v>
      </c>
      <c r="D10" s="16">
        <v>11</v>
      </c>
      <c r="E10" s="27">
        <v>12794175.539999999</v>
      </c>
      <c r="F10" s="27">
        <v>0</v>
      </c>
      <c r="G10" s="17">
        <f t="shared" si="0"/>
        <v>0</v>
      </c>
      <c r="H10" s="27">
        <v>4290834.6100000003</v>
      </c>
      <c r="I10" s="27">
        <v>0</v>
      </c>
      <c r="J10" s="17">
        <f t="shared" si="1"/>
        <v>0</v>
      </c>
      <c r="K10" s="22">
        <f t="shared" si="2"/>
        <v>-8503340.9299999997</v>
      </c>
      <c r="L10" s="23">
        <f t="shared" si="3"/>
        <v>0</v>
      </c>
      <c r="M10" s="19" t="s">
        <v>51</v>
      </c>
    </row>
    <row r="11" spans="1:13" x14ac:dyDescent="0.25">
      <c r="A11" s="10"/>
      <c r="B11" s="15" t="s">
        <v>36</v>
      </c>
      <c r="C11" s="16">
        <v>1</v>
      </c>
      <c r="D11" s="16">
        <v>13</v>
      </c>
      <c r="E11" s="27">
        <v>880667401.85000002</v>
      </c>
      <c r="F11" s="27">
        <v>588979503.37</v>
      </c>
      <c r="G11" s="17">
        <f t="shared" si="0"/>
        <v>66.878767413525566</v>
      </c>
      <c r="H11" s="27">
        <v>931419293.17999995</v>
      </c>
      <c r="I11" s="27">
        <v>553890544.62</v>
      </c>
      <c r="J11" s="17">
        <f t="shared" si="1"/>
        <v>59.467368635766363</v>
      </c>
      <c r="K11" s="22">
        <f t="shared" si="2"/>
        <v>50751891.329999924</v>
      </c>
      <c r="L11" s="23">
        <f t="shared" si="3"/>
        <v>-35088958.75</v>
      </c>
      <c r="M11" s="17">
        <f t="shared" si="4"/>
        <v>94.042414286196831</v>
      </c>
    </row>
    <row r="12" spans="1:13" x14ac:dyDescent="0.25">
      <c r="A12" s="10"/>
      <c r="B12" s="15" t="s">
        <v>35</v>
      </c>
      <c r="C12" s="16">
        <v>2</v>
      </c>
      <c r="D12" s="16">
        <v>0</v>
      </c>
      <c r="E12" s="27">
        <v>141148.79999999999</v>
      </c>
      <c r="F12" s="27">
        <v>134491.20000000001</v>
      </c>
      <c r="G12" s="17">
        <f t="shared" si="0"/>
        <v>95.283275522002327</v>
      </c>
      <c r="H12" s="27">
        <v>64000</v>
      </c>
      <c r="I12" s="27">
        <v>52630.8</v>
      </c>
      <c r="J12" s="17">
        <f t="shared" si="1"/>
        <v>82.235624999999999</v>
      </c>
      <c r="K12" s="22">
        <f t="shared" si="2"/>
        <v>-77148.799999999988</v>
      </c>
      <c r="L12" s="23">
        <f t="shared" si="3"/>
        <v>-81860.400000000009</v>
      </c>
      <c r="M12" s="17">
        <f t="shared" si="4"/>
        <v>39.133266711874079</v>
      </c>
    </row>
    <row r="13" spans="1:13" x14ac:dyDescent="0.25">
      <c r="A13" s="10"/>
      <c r="B13" s="15" t="s">
        <v>34</v>
      </c>
      <c r="C13" s="16">
        <v>2</v>
      </c>
      <c r="D13" s="16">
        <v>4</v>
      </c>
      <c r="E13" s="27">
        <v>141148.79999999999</v>
      </c>
      <c r="F13" s="27">
        <v>134491.20000000001</v>
      </c>
      <c r="G13" s="17">
        <f t="shared" si="0"/>
        <v>95.283275522002327</v>
      </c>
      <c r="H13" s="27">
        <v>64000</v>
      </c>
      <c r="I13" s="27">
        <v>52630.8</v>
      </c>
      <c r="J13" s="17">
        <f t="shared" si="1"/>
        <v>82.235624999999999</v>
      </c>
      <c r="K13" s="22">
        <f t="shared" si="2"/>
        <v>-77148.799999999988</v>
      </c>
      <c r="L13" s="23">
        <f t="shared" si="3"/>
        <v>-81860.400000000009</v>
      </c>
      <c r="M13" s="17">
        <f t="shared" si="4"/>
        <v>39.133266711874079</v>
      </c>
    </row>
    <row r="14" spans="1:13" ht="31.5" x14ac:dyDescent="0.25">
      <c r="A14" s="10"/>
      <c r="B14" s="15" t="s">
        <v>33</v>
      </c>
      <c r="C14" s="16">
        <v>3</v>
      </c>
      <c r="D14" s="16">
        <v>0</v>
      </c>
      <c r="E14" s="27">
        <v>172297449.13</v>
      </c>
      <c r="F14" s="27">
        <v>94413261.019999996</v>
      </c>
      <c r="G14" s="17">
        <f t="shared" si="0"/>
        <v>54.796667911644079</v>
      </c>
      <c r="H14" s="27">
        <v>182674213.24000001</v>
      </c>
      <c r="I14" s="27">
        <v>115723509.19</v>
      </c>
      <c r="J14" s="17">
        <f t="shared" si="1"/>
        <v>63.349668865391962</v>
      </c>
      <c r="K14" s="22">
        <f t="shared" si="2"/>
        <v>10376764.110000014</v>
      </c>
      <c r="L14" s="23">
        <f t="shared" si="3"/>
        <v>21310248.170000002</v>
      </c>
      <c r="M14" s="17">
        <f t="shared" si="4"/>
        <v>122.57124469568501</v>
      </c>
    </row>
    <row r="15" spans="1:13" ht="47.25" x14ac:dyDescent="0.25">
      <c r="A15" s="10"/>
      <c r="B15" s="15" t="s">
        <v>32</v>
      </c>
      <c r="C15" s="16">
        <v>3</v>
      </c>
      <c r="D15" s="16">
        <v>9</v>
      </c>
      <c r="E15" s="27">
        <v>2350000</v>
      </c>
      <c r="F15" s="27">
        <v>9900</v>
      </c>
      <c r="G15" s="17">
        <f t="shared" si="0"/>
        <v>0.42127659574468085</v>
      </c>
      <c r="H15" s="27">
        <v>6675018.5499999998</v>
      </c>
      <c r="I15" s="27">
        <v>2092659.56</v>
      </c>
      <c r="J15" s="17">
        <f t="shared" si="1"/>
        <v>31.350617894537535</v>
      </c>
      <c r="K15" s="22">
        <f t="shared" si="2"/>
        <v>4325018.55</v>
      </c>
      <c r="L15" s="23">
        <f t="shared" si="3"/>
        <v>2082759.56</v>
      </c>
      <c r="M15" s="17">
        <f t="shared" si="4"/>
        <v>21137.975353535352</v>
      </c>
    </row>
    <row r="16" spans="1:13" ht="47.25" x14ac:dyDescent="0.25">
      <c r="A16" s="10"/>
      <c r="B16" s="15" t="s">
        <v>56</v>
      </c>
      <c r="C16" s="16">
        <v>3</v>
      </c>
      <c r="D16" s="16">
        <v>10</v>
      </c>
      <c r="E16" s="27">
        <v>120088569.13</v>
      </c>
      <c r="F16" s="27">
        <v>73150633.329999998</v>
      </c>
      <c r="G16" s="17">
        <f t="shared" si="0"/>
        <v>60.913902014114207</v>
      </c>
      <c r="H16" s="27">
        <v>126089352.01000001</v>
      </c>
      <c r="I16" s="27">
        <v>78599109.010000005</v>
      </c>
      <c r="J16" s="17">
        <f t="shared" si="1"/>
        <v>62.336040083516643</v>
      </c>
      <c r="K16" s="22">
        <f t="shared" si="2"/>
        <v>6000782.8800000101</v>
      </c>
      <c r="L16" s="23">
        <f t="shared" si="3"/>
        <v>5448475.6800000072</v>
      </c>
      <c r="M16" s="17">
        <f t="shared" si="4"/>
        <v>107.44829597772672</v>
      </c>
    </row>
    <row r="17" spans="1:13" ht="31.5" x14ac:dyDescent="0.25">
      <c r="A17" s="10"/>
      <c r="B17" s="15" t="s">
        <v>31</v>
      </c>
      <c r="C17" s="16">
        <v>3</v>
      </c>
      <c r="D17" s="16">
        <v>14</v>
      </c>
      <c r="E17" s="27">
        <v>49858880</v>
      </c>
      <c r="F17" s="27">
        <v>21252727.690000001</v>
      </c>
      <c r="G17" s="17">
        <f t="shared" si="0"/>
        <v>42.625762331604719</v>
      </c>
      <c r="H17" s="27">
        <v>49909842.68</v>
      </c>
      <c r="I17" s="27">
        <v>35031740.619999997</v>
      </c>
      <c r="J17" s="17">
        <f t="shared" si="1"/>
        <v>70.190044165452775</v>
      </c>
      <c r="K17" s="22">
        <f t="shared" si="2"/>
        <v>50962.679999999702</v>
      </c>
      <c r="L17" s="23">
        <f t="shared" si="3"/>
        <v>13779012.929999996</v>
      </c>
      <c r="M17" s="17">
        <f t="shared" si="4"/>
        <v>164.83409156220171</v>
      </c>
    </row>
    <row r="18" spans="1:13" x14ac:dyDescent="0.25">
      <c r="A18" s="10"/>
      <c r="B18" s="15" t="s">
        <v>30</v>
      </c>
      <c r="C18" s="16">
        <v>4</v>
      </c>
      <c r="D18" s="16">
        <v>0</v>
      </c>
      <c r="E18" s="27">
        <v>1467658339.03</v>
      </c>
      <c r="F18" s="27">
        <v>797204417.55999994</v>
      </c>
      <c r="G18" s="17">
        <f t="shared" si="0"/>
        <v>54.318119984715629</v>
      </c>
      <c r="H18" s="27">
        <v>2002783365.75</v>
      </c>
      <c r="I18" s="27">
        <v>815800840.16999996</v>
      </c>
      <c r="J18" s="17">
        <f t="shared" si="1"/>
        <v>40.733354097161666</v>
      </c>
      <c r="K18" s="22">
        <f t="shared" si="2"/>
        <v>535125026.72000003</v>
      </c>
      <c r="L18" s="23">
        <f t="shared" si="3"/>
        <v>18596422.610000014</v>
      </c>
      <c r="M18" s="17">
        <f t="shared" si="4"/>
        <v>102.33270441061002</v>
      </c>
    </row>
    <row r="19" spans="1:13" x14ac:dyDescent="0.25">
      <c r="A19" s="10"/>
      <c r="B19" s="15" t="s">
        <v>29</v>
      </c>
      <c r="C19" s="16">
        <v>4</v>
      </c>
      <c r="D19" s="16">
        <v>1</v>
      </c>
      <c r="E19" s="27">
        <v>12833870</v>
      </c>
      <c r="F19" s="27">
        <v>9255016.1699999999</v>
      </c>
      <c r="G19" s="17">
        <f t="shared" si="0"/>
        <v>72.113993440793777</v>
      </c>
      <c r="H19" s="27">
        <v>13384860</v>
      </c>
      <c r="I19" s="27">
        <v>9009930.4299999997</v>
      </c>
      <c r="J19" s="17">
        <f t="shared" si="1"/>
        <v>67.314341950532167</v>
      </c>
      <c r="K19" s="22">
        <f t="shared" si="2"/>
        <v>550990</v>
      </c>
      <c r="L19" s="23">
        <f t="shared" si="3"/>
        <v>-245085.74000000022</v>
      </c>
      <c r="M19" s="17">
        <f t="shared" si="4"/>
        <v>97.351860488429594</v>
      </c>
    </row>
    <row r="20" spans="1:13" x14ac:dyDescent="0.25">
      <c r="A20" s="10"/>
      <c r="B20" s="15" t="s">
        <v>28</v>
      </c>
      <c r="C20" s="16">
        <v>4</v>
      </c>
      <c r="D20" s="16">
        <v>5</v>
      </c>
      <c r="E20" s="27">
        <v>10396000</v>
      </c>
      <c r="F20" s="27">
        <v>7527095.4500000002</v>
      </c>
      <c r="G20" s="17">
        <f t="shared" si="0"/>
        <v>72.403765390534829</v>
      </c>
      <c r="H20" s="27">
        <v>13212000</v>
      </c>
      <c r="I20" s="27">
        <v>6852254.5599999996</v>
      </c>
      <c r="J20" s="17">
        <f t="shared" si="1"/>
        <v>51.863870420829549</v>
      </c>
      <c r="K20" s="22">
        <f t="shared" si="2"/>
        <v>2816000</v>
      </c>
      <c r="L20" s="23">
        <f t="shared" si="3"/>
        <v>-674840.8900000006</v>
      </c>
      <c r="M20" s="17">
        <f t="shared" si="4"/>
        <v>91.034511326676466</v>
      </c>
    </row>
    <row r="21" spans="1:13" x14ac:dyDescent="0.25">
      <c r="A21" s="10"/>
      <c r="B21" s="15" t="s">
        <v>27</v>
      </c>
      <c r="C21" s="16">
        <v>4</v>
      </c>
      <c r="D21" s="16">
        <v>8</v>
      </c>
      <c r="E21" s="27">
        <v>269054480.48000002</v>
      </c>
      <c r="F21" s="27">
        <v>40571399.539999999</v>
      </c>
      <c r="G21" s="17">
        <f t="shared" si="0"/>
        <v>15.07925066611773</v>
      </c>
      <c r="H21" s="27">
        <v>255731858.38999999</v>
      </c>
      <c r="I21" s="27">
        <v>37727076.560000002</v>
      </c>
      <c r="J21" s="17">
        <f t="shared" si="1"/>
        <v>14.752591561144055</v>
      </c>
      <c r="K21" s="22">
        <f t="shared" si="2"/>
        <v>-13322622.090000033</v>
      </c>
      <c r="L21" s="23">
        <f t="shared" si="3"/>
        <v>-2844322.9799999967</v>
      </c>
      <c r="M21" s="17">
        <f t="shared" si="4"/>
        <v>92.989339751033896</v>
      </c>
    </row>
    <row r="22" spans="1:13" x14ac:dyDescent="0.25">
      <c r="A22" s="10"/>
      <c r="B22" s="15" t="s">
        <v>26</v>
      </c>
      <c r="C22" s="16">
        <v>4</v>
      </c>
      <c r="D22" s="16">
        <v>9</v>
      </c>
      <c r="E22" s="27">
        <v>1119900973.1099999</v>
      </c>
      <c r="F22" s="27">
        <v>711967229.82000005</v>
      </c>
      <c r="G22" s="17">
        <f t="shared" si="0"/>
        <v>63.57412368727968</v>
      </c>
      <c r="H22" s="27">
        <v>1108282928.3299999</v>
      </c>
      <c r="I22" s="27">
        <v>734724470.98000002</v>
      </c>
      <c r="J22" s="17">
        <f t="shared" si="1"/>
        <v>66.293944641654718</v>
      </c>
      <c r="K22" s="22">
        <f t="shared" si="2"/>
        <v>-11618044.779999971</v>
      </c>
      <c r="L22" s="23">
        <f t="shared" si="3"/>
        <v>22757241.159999967</v>
      </c>
      <c r="M22" s="17">
        <f t="shared" si="4"/>
        <v>103.19638885145788</v>
      </c>
    </row>
    <row r="23" spans="1:13" x14ac:dyDescent="0.25">
      <c r="A23" s="10"/>
      <c r="B23" s="15" t="s">
        <v>25</v>
      </c>
      <c r="C23" s="16">
        <v>4</v>
      </c>
      <c r="D23" s="16">
        <v>10</v>
      </c>
      <c r="E23" s="27">
        <v>293000</v>
      </c>
      <c r="F23" s="27">
        <v>88720.2</v>
      </c>
      <c r="G23" s="17">
        <f t="shared" si="0"/>
        <v>30.279931740614334</v>
      </c>
      <c r="H23" s="27">
        <v>799000</v>
      </c>
      <c r="I23" s="27">
        <v>0</v>
      </c>
      <c r="J23" s="17">
        <f t="shared" si="1"/>
        <v>0</v>
      </c>
      <c r="K23" s="22">
        <f t="shared" si="2"/>
        <v>506000</v>
      </c>
      <c r="L23" s="23">
        <f t="shared" si="3"/>
        <v>-88720.2</v>
      </c>
      <c r="M23" s="17">
        <f t="shared" si="4"/>
        <v>0</v>
      </c>
    </row>
    <row r="24" spans="1:13" x14ac:dyDescent="0.25">
      <c r="A24" s="10"/>
      <c r="B24" s="15" t="s">
        <v>24</v>
      </c>
      <c r="C24" s="16">
        <v>4</v>
      </c>
      <c r="D24" s="16">
        <v>12</v>
      </c>
      <c r="E24" s="27">
        <v>55180015.439999998</v>
      </c>
      <c r="F24" s="27">
        <v>27794956.379999999</v>
      </c>
      <c r="G24" s="17">
        <f t="shared" si="0"/>
        <v>50.371418272296154</v>
      </c>
      <c r="H24" s="27">
        <v>611372719.02999997</v>
      </c>
      <c r="I24" s="27">
        <v>27487107.640000001</v>
      </c>
      <c r="J24" s="17">
        <f t="shared" si="1"/>
        <v>4.4959656825399197</v>
      </c>
      <c r="K24" s="22">
        <f t="shared" si="2"/>
        <v>556192703.58999991</v>
      </c>
      <c r="L24" s="23">
        <f t="shared" si="3"/>
        <v>-307848.73999999836</v>
      </c>
      <c r="M24" s="17">
        <f t="shared" si="4"/>
        <v>98.892429490475791</v>
      </c>
    </row>
    <row r="25" spans="1:13" x14ac:dyDescent="0.25">
      <c r="A25" s="10"/>
      <c r="B25" s="15" t="s">
        <v>23</v>
      </c>
      <c r="C25" s="16">
        <v>5</v>
      </c>
      <c r="D25" s="16">
        <v>0</v>
      </c>
      <c r="E25" s="27">
        <v>3069101463.21</v>
      </c>
      <c r="F25" s="27">
        <v>1324477572.51</v>
      </c>
      <c r="G25" s="17">
        <f t="shared" si="0"/>
        <v>43.155222738212032</v>
      </c>
      <c r="H25" s="27">
        <v>3595287116.0100002</v>
      </c>
      <c r="I25" s="27">
        <v>1937481849.3099999</v>
      </c>
      <c r="J25" s="17">
        <f t="shared" si="1"/>
        <v>53.889488844501251</v>
      </c>
      <c r="K25" s="22">
        <f t="shared" si="2"/>
        <v>526185652.80000019</v>
      </c>
      <c r="L25" s="23">
        <f t="shared" si="3"/>
        <v>613004276.79999995</v>
      </c>
      <c r="M25" s="17">
        <f t="shared" si="4"/>
        <v>146.28272229920086</v>
      </c>
    </row>
    <row r="26" spans="1:13" x14ac:dyDescent="0.25">
      <c r="A26" s="10"/>
      <c r="B26" s="15" t="s">
        <v>22</v>
      </c>
      <c r="C26" s="16">
        <v>5</v>
      </c>
      <c r="D26" s="16">
        <v>1</v>
      </c>
      <c r="E26" s="27">
        <v>87741799.019999996</v>
      </c>
      <c r="F26" s="27">
        <v>41484497.130000003</v>
      </c>
      <c r="G26" s="17">
        <f t="shared" si="0"/>
        <v>47.280198939782352</v>
      </c>
      <c r="H26" s="27">
        <v>82786224.659999996</v>
      </c>
      <c r="I26" s="27">
        <v>48503709.619999997</v>
      </c>
      <c r="J26" s="17">
        <f t="shared" si="1"/>
        <v>58.58910684622105</v>
      </c>
      <c r="K26" s="22">
        <f t="shared" si="2"/>
        <v>-4955574.3599999994</v>
      </c>
      <c r="L26" s="23">
        <f t="shared" si="3"/>
        <v>7019212.4899999946</v>
      </c>
      <c r="M26" s="17">
        <f t="shared" si="4"/>
        <v>116.92008575638239</v>
      </c>
    </row>
    <row r="27" spans="1:13" x14ac:dyDescent="0.25">
      <c r="A27" s="10"/>
      <c r="B27" s="15" t="s">
        <v>21</v>
      </c>
      <c r="C27" s="16">
        <v>5</v>
      </c>
      <c r="D27" s="16">
        <v>2</v>
      </c>
      <c r="E27" s="27">
        <v>130176952.59999999</v>
      </c>
      <c r="F27" s="27">
        <v>44026252.219999999</v>
      </c>
      <c r="G27" s="17">
        <f t="shared" si="0"/>
        <v>33.820312536644828</v>
      </c>
      <c r="H27" s="27">
        <v>184986340</v>
      </c>
      <c r="I27" s="27">
        <v>30176000</v>
      </c>
      <c r="J27" s="17">
        <f t="shared" si="1"/>
        <v>16.312555835203831</v>
      </c>
      <c r="K27" s="22">
        <f t="shared" si="2"/>
        <v>54809387.400000006</v>
      </c>
      <c r="L27" s="23">
        <f t="shared" si="3"/>
        <v>-13850252.219999999</v>
      </c>
      <c r="M27" s="17">
        <f t="shared" si="4"/>
        <v>68.54092383155843</v>
      </c>
    </row>
    <row r="28" spans="1:13" x14ac:dyDescent="0.25">
      <c r="A28" s="10"/>
      <c r="B28" s="15" t="s">
        <v>20</v>
      </c>
      <c r="C28" s="16">
        <v>5</v>
      </c>
      <c r="D28" s="16">
        <v>3</v>
      </c>
      <c r="E28" s="27">
        <v>2850044711.5900002</v>
      </c>
      <c r="F28" s="27">
        <v>1238460844.5999999</v>
      </c>
      <c r="G28" s="17">
        <f t="shared" si="0"/>
        <v>43.454084757466134</v>
      </c>
      <c r="H28" s="27">
        <v>3325190551.3499999</v>
      </c>
      <c r="I28" s="27">
        <v>1858173797.28</v>
      </c>
      <c r="J28" s="17">
        <f t="shared" si="1"/>
        <v>55.881723726346955</v>
      </c>
      <c r="K28" s="22">
        <f t="shared" si="2"/>
        <v>475145839.75999975</v>
      </c>
      <c r="L28" s="23">
        <f t="shared" si="3"/>
        <v>619712952.68000007</v>
      </c>
      <c r="M28" s="17">
        <f t="shared" si="4"/>
        <v>150.03896210220162</v>
      </c>
    </row>
    <row r="29" spans="1:13" ht="31.5" x14ac:dyDescent="0.25">
      <c r="A29" s="10"/>
      <c r="B29" s="15" t="s">
        <v>47</v>
      </c>
      <c r="C29" s="16">
        <v>5</v>
      </c>
      <c r="D29" s="16">
        <v>5</v>
      </c>
      <c r="E29" s="27">
        <v>1138000</v>
      </c>
      <c r="F29" s="27">
        <v>505978.56</v>
      </c>
      <c r="G29" s="17">
        <f t="shared" si="0"/>
        <v>44.462087873462217</v>
      </c>
      <c r="H29" s="27">
        <v>2324000</v>
      </c>
      <c r="I29" s="27">
        <v>628342.41</v>
      </c>
      <c r="J29" s="17">
        <f t="shared" si="1"/>
        <v>27.037108864027541</v>
      </c>
      <c r="K29" s="22">
        <f t="shared" si="2"/>
        <v>1186000</v>
      </c>
      <c r="L29" s="23">
        <f t="shared" si="3"/>
        <v>122363.85000000003</v>
      </c>
      <c r="M29" s="17">
        <f t="shared" si="4"/>
        <v>124.18360374795327</v>
      </c>
    </row>
    <row r="30" spans="1:13" x14ac:dyDescent="0.25">
      <c r="A30" s="10"/>
      <c r="B30" s="15" t="s">
        <v>19</v>
      </c>
      <c r="C30" s="16">
        <v>6</v>
      </c>
      <c r="D30" s="16">
        <v>0</v>
      </c>
      <c r="E30" s="27">
        <v>750639345.22000003</v>
      </c>
      <c r="F30" s="27">
        <v>271526387.81999999</v>
      </c>
      <c r="G30" s="17">
        <f t="shared" si="0"/>
        <v>36.172682600379822</v>
      </c>
      <c r="H30" s="27">
        <v>896266780</v>
      </c>
      <c r="I30" s="27">
        <v>496136841.38999999</v>
      </c>
      <c r="J30" s="17">
        <f t="shared" si="1"/>
        <v>55.355933351674601</v>
      </c>
      <c r="K30" s="22">
        <f t="shared" si="2"/>
        <v>145627434.77999997</v>
      </c>
      <c r="L30" s="23">
        <f t="shared" si="3"/>
        <v>224610453.56999999</v>
      </c>
      <c r="M30" s="17">
        <f t="shared" si="4"/>
        <v>182.72140891105528</v>
      </c>
    </row>
    <row r="31" spans="1:13" ht="31.5" x14ac:dyDescent="0.25">
      <c r="A31" s="10"/>
      <c r="B31" s="15" t="s">
        <v>18</v>
      </c>
      <c r="C31" s="16">
        <v>6</v>
      </c>
      <c r="D31" s="16">
        <v>3</v>
      </c>
      <c r="E31" s="27">
        <v>19637019.640000001</v>
      </c>
      <c r="F31" s="27">
        <v>1467000</v>
      </c>
      <c r="G31" s="17">
        <f t="shared" si="0"/>
        <v>7.47058375911468</v>
      </c>
      <c r="H31" s="27">
        <v>1880520</v>
      </c>
      <c r="I31" s="27">
        <v>152506.96</v>
      </c>
      <c r="J31" s="17">
        <f t="shared" si="1"/>
        <v>8.1098291961797795</v>
      </c>
      <c r="K31" s="22">
        <f t="shared" si="2"/>
        <v>-17756499.640000001</v>
      </c>
      <c r="L31" s="23">
        <f t="shared" si="3"/>
        <v>-1314493.04</v>
      </c>
      <c r="M31" s="17">
        <f t="shared" si="4"/>
        <v>10.39583912747103</v>
      </c>
    </row>
    <row r="32" spans="1:13" x14ac:dyDescent="0.25">
      <c r="A32" s="10"/>
      <c r="B32" s="15" t="s">
        <v>53</v>
      </c>
      <c r="C32" s="16">
        <v>6</v>
      </c>
      <c r="D32" s="16">
        <v>5</v>
      </c>
      <c r="E32" s="27">
        <v>731002325.58000004</v>
      </c>
      <c r="F32" s="27">
        <v>270059387.81999999</v>
      </c>
      <c r="G32" s="17">
        <f t="shared" si="0"/>
        <v>36.943711171606253</v>
      </c>
      <c r="H32" s="27">
        <v>894386260</v>
      </c>
      <c r="I32" s="27">
        <v>495984334.43000001</v>
      </c>
      <c r="J32" s="17">
        <f t="shared" si="1"/>
        <v>55.455272136000829</v>
      </c>
      <c r="K32" s="22">
        <f t="shared" si="2"/>
        <v>163383934.41999996</v>
      </c>
      <c r="L32" s="23">
        <f t="shared" si="3"/>
        <v>225924946.61000001</v>
      </c>
      <c r="M32" s="17">
        <f t="shared" si="4"/>
        <v>183.65750527457448</v>
      </c>
    </row>
    <row r="33" spans="1:13" x14ac:dyDescent="0.25">
      <c r="A33" s="10"/>
      <c r="B33" s="15" t="s">
        <v>17</v>
      </c>
      <c r="C33" s="16">
        <v>7</v>
      </c>
      <c r="D33" s="16">
        <v>0</v>
      </c>
      <c r="E33" s="27">
        <v>8627445824.7600002</v>
      </c>
      <c r="F33" s="27">
        <v>5766141767.6400003</v>
      </c>
      <c r="G33" s="17">
        <f t="shared" si="0"/>
        <v>66.834864973497574</v>
      </c>
      <c r="H33" s="27">
        <v>9570241453.2900009</v>
      </c>
      <c r="I33" s="27">
        <v>6026956792.0699997</v>
      </c>
      <c r="J33" s="17">
        <f t="shared" si="1"/>
        <v>62.976016033514895</v>
      </c>
      <c r="K33" s="22">
        <f t="shared" si="2"/>
        <v>942795628.53000069</v>
      </c>
      <c r="L33" s="23">
        <f t="shared" si="3"/>
        <v>260815024.42999935</v>
      </c>
      <c r="M33" s="17">
        <f t="shared" si="4"/>
        <v>104.5232156082896</v>
      </c>
    </row>
    <row r="34" spans="1:13" x14ac:dyDescent="0.25">
      <c r="A34" s="10"/>
      <c r="B34" s="15" t="s">
        <v>16</v>
      </c>
      <c r="C34" s="16">
        <v>7</v>
      </c>
      <c r="D34" s="16">
        <v>1</v>
      </c>
      <c r="E34" s="27">
        <v>2638467161.2800002</v>
      </c>
      <c r="F34" s="27">
        <v>1804477668.02</v>
      </c>
      <c r="G34" s="17">
        <f t="shared" si="0"/>
        <v>68.391136130138278</v>
      </c>
      <c r="H34" s="27">
        <v>2686566133.0900002</v>
      </c>
      <c r="I34" s="27">
        <v>1785369436.5599999</v>
      </c>
      <c r="J34" s="17">
        <f t="shared" si="1"/>
        <v>66.455443421618909</v>
      </c>
      <c r="K34" s="22">
        <f t="shared" si="2"/>
        <v>48098971.809999943</v>
      </c>
      <c r="L34" s="23">
        <f t="shared" si="3"/>
        <v>-19108231.460000038</v>
      </c>
      <c r="M34" s="17">
        <f t="shared" si="4"/>
        <v>98.941065783265302</v>
      </c>
    </row>
    <row r="35" spans="1:13" x14ac:dyDescent="0.25">
      <c r="A35" s="10"/>
      <c r="B35" s="15" t="s">
        <v>15</v>
      </c>
      <c r="C35" s="16">
        <v>7</v>
      </c>
      <c r="D35" s="16">
        <v>2</v>
      </c>
      <c r="E35" s="27">
        <v>5087340044.9700003</v>
      </c>
      <c r="F35" s="27">
        <v>3342208441.6199999</v>
      </c>
      <c r="G35" s="17">
        <f t="shared" si="0"/>
        <v>65.696580375525272</v>
      </c>
      <c r="H35" s="27">
        <v>6016356378.54</v>
      </c>
      <c r="I35" s="27">
        <v>3663066970.9699998</v>
      </c>
      <c r="J35" s="17">
        <f t="shared" si="1"/>
        <v>60.885139451445248</v>
      </c>
      <c r="K35" s="22">
        <f t="shared" si="2"/>
        <v>929016333.56999969</v>
      </c>
      <c r="L35" s="23">
        <f t="shared" si="3"/>
        <v>320858529.3499999</v>
      </c>
      <c r="M35" s="17">
        <f t="shared" si="4"/>
        <v>109.60019504930926</v>
      </c>
    </row>
    <row r="36" spans="1:13" x14ac:dyDescent="0.25">
      <c r="A36" s="10"/>
      <c r="B36" s="15" t="s">
        <v>14</v>
      </c>
      <c r="C36" s="16">
        <v>7</v>
      </c>
      <c r="D36" s="16">
        <v>3</v>
      </c>
      <c r="E36" s="27">
        <v>579621053.23000002</v>
      </c>
      <c r="F36" s="27">
        <v>419779809.27999997</v>
      </c>
      <c r="G36" s="17">
        <f t="shared" si="0"/>
        <v>72.423147320259034</v>
      </c>
      <c r="H36" s="27">
        <v>606341332.88</v>
      </c>
      <c r="I36" s="27">
        <v>407484629.93000001</v>
      </c>
      <c r="J36" s="17">
        <f t="shared" si="1"/>
        <v>67.203835172266679</v>
      </c>
      <c r="K36" s="22">
        <f t="shared" si="2"/>
        <v>26720279.649999976</v>
      </c>
      <c r="L36" s="23">
        <f t="shared" si="3"/>
        <v>-12295179.349999964</v>
      </c>
      <c r="M36" s="17">
        <f t="shared" si="4"/>
        <v>97.071040798487076</v>
      </c>
    </row>
    <row r="37" spans="1:13" x14ac:dyDescent="0.25">
      <c r="A37" s="10"/>
      <c r="B37" s="15" t="s">
        <v>13</v>
      </c>
      <c r="C37" s="16">
        <v>7</v>
      </c>
      <c r="D37" s="16">
        <v>7</v>
      </c>
      <c r="E37" s="27">
        <v>72355527.359999999</v>
      </c>
      <c r="F37" s="27">
        <v>47854533.189999998</v>
      </c>
      <c r="G37" s="17">
        <f t="shared" si="0"/>
        <v>66.138047687639713</v>
      </c>
      <c r="H37" s="27">
        <v>53498048.280000001</v>
      </c>
      <c r="I37" s="27">
        <v>35645549.270000003</v>
      </c>
      <c r="J37" s="17">
        <f t="shared" si="1"/>
        <v>66.629625595754533</v>
      </c>
      <c r="K37" s="22">
        <f t="shared" si="2"/>
        <v>-18857479.079999998</v>
      </c>
      <c r="L37" s="23">
        <f t="shared" si="3"/>
        <v>-12208983.919999994</v>
      </c>
      <c r="M37" s="17">
        <f t="shared" si="4"/>
        <v>74.487299099698944</v>
      </c>
    </row>
    <row r="38" spans="1:13" x14ac:dyDescent="0.25">
      <c r="A38" s="10"/>
      <c r="B38" s="15" t="s">
        <v>12</v>
      </c>
      <c r="C38" s="16">
        <v>7</v>
      </c>
      <c r="D38" s="16">
        <v>9</v>
      </c>
      <c r="E38" s="27">
        <v>249662037.91999999</v>
      </c>
      <c r="F38" s="27">
        <v>151821315.53</v>
      </c>
      <c r="G38" s="17">
        <f t="shared" si="0"/>
        <v>60.810733099378368</v>
      </c>
      <c r="H38" s="27">
        <v>207479560.5</v>
      </c>
      <c r="I38" s="27">
        <v>135390205.34</v>
      </c>
      <c r="J38" s="17">
        <f t="shared" si="1"/>
        <v>65.254719555857164</v>
      </c>
      <c r="K38" s="22">
        <f t="shared" si="2"/>
        <v>-42182477.419999987</v>
      </c>
      <c r="L38" s="23">
        <f t="shared" si="3"/>
        <v>-16431110.189999998</v>
      </c>
      <c r="M38" s="17">
        <f t="shared" si="4"/>
        <v>89.177336441434534</v>
      </c>
    </row>
    <row r="39" spans="1:13" x14ac:dyDescent="0.25">
      <c r="A39" s="10"/>
      <c r="B39" s="15" t="s">
        <v>11</v>
      </c>
      <c r="C39" s="16">
        <v>8</v>
      </c>
      <c r="D39" s="16">
        <v>0</v>
      </c>
      <c r="E39" s="27">
        <v>853438441.72000003</v>
      </c>
      <c r="F39" s="27">
        <v>587407242.88999999</v>
      </c>
      <c r="G39" s="17">
        <f t="shared" si="0"/>
        <v>68.828308425637957</v>
      </c>
      <c r="H39" s="27">
        <v>771964303.63999999</v>
      </c>
      <c r="I39" s="27">
        <v>558679572.24000001</v>
      </c>
      <c r="J39" s="17">
        <f t="shared" si="1"/>
        <v>72.371166594839892</v>
      </c>
      <c r="K39" s="22">
        <f t="shared" si="2"/>
        <v>-81474138.080000043</v>
      </c>
      <c r="L39" s="23">
        <f t="shared" si="3"/>
        <v>-28727670.649999976</v>
      </c>
      <c r="M39" s="17">
        <f t="shared" si="4"/>
        <v>95.109411571321118</v>
      </c>
    </row>
    <row r="40" spans="1:13" x14ac:dyDescent="0.25">
      <c r="A40" s="10"/>
      <c r="B40" s="15" t="s">
        <v>10</v>
      </c>
      <c r="C40" s="16">
        <v>8</v>
      </c>
      <c r="D40" s="16">
        <v>1</v>
      </c>
      <c r="E40" s="27">
        <v>822801124.72000003</v>
      </c>
      <c r="F40" s="27">
        <v>565307072.04999995</v>
      </c>
      <c r="G40" s="17">
        <f t="shared" si="0"/>
        <v>68.705189512517322</v>
      </c>
      <c r="H40" s="27">
        <v>740619430.63999999</v>
      </c>
      <c r="I40" s="27">
        <v>536975037.38</v>
      </c>
      <c r="J40" s="17">
        <f t="shared" si="1"/>
        <v>72.503503846230117</v>
      </c>
      <c r="K40" s="22">
        <f t="shared" si="2"/>
        <v>-82181694.080000043</v>
      </c>
      <c r="L40" s="23">
        <f t="shared" si="3"/>
        <v>-28332034.669999957</v>
      </c>
      <c r="M40" s="17">
        <f t="shared" si="4"/>
        <v>94.988204451917056</v>
      </c>
    </row>
    <row r="41" spans="1:13" x14ac:dyDescent="0.25">
      <c r="A41" s="10"/>
      <c r="B41" s="15" t="s">
        <v>9</v>
      </c>
      <c r="C41" s="16">
        <v>8</v>
      </c>
      <c r="D41" s="16">
        <v>4</v>
      </c>
      <c r="E41" s="27">
        <v>30637317</v>
      </c>
      <c r="F41" s="27">
        <v>22100170.84</v>
      </c>
      <c r="G41" s="17">
        <f t="shared" si="0"/>
        <v>72.134811413153443</v>
      </c>
      <c r="H41" s="27">
        <v>31344873</v>
      </c>
      <c r="I41" s="27">
        <v>21704534.859999999</v>
      </c>
      <c r="J41" s="17">
        <f t="shared" si="1"/>
        <v>69.244290318228437</v>
      </c>
      <c r="K41" s="22">
        <f t="shared" si="2"/>
        <v>707556</v>
      </c>
      <c r="L41" s="23">
        <f t="shared" si="3"/>
        <v>-395635.98000000045</v>
      </c>
      <c r="M41" s="17">
        <f t="shared" si="4"/>
        <v>98.209805784469665</v>
      </c>
    </row>
    <row r="42" spans="1:13" x14ac:dyDescent="0.25">
      <c r="A42" s="10"/>
      <c r="B42" s="15" t="s">
        <v>8</v>
      </c>
      <c r="C42" s="16">
        <v>9</v>
      </c>
      <c r="D42" s="16">
        <v>0</v>
      </c>
      <c r="E42" s="27">
        <v>6000000</v>
      </c>
      <c r="F42" s="27">
        <v>1931176</v>
      </c>
      <c r="G42" s="17">
        <f t="shared" si="0"/>
        <v>32.186266666666668</v>
      </c>
      <c r="H42" s="27">
        <v>7600000</v>
      </c>
      <c r="I42" s="27">
        <v>3062129.03</v>
      </c>
      <c r="J42" s="17">
        <f t="shared" si="1"/>
        <v>40.29117144736842</v>
      </c>
      <c r="K42" s="22">
        <f t="shared" si="2"/>
        <v>1600000</v>
      </c>
      <c r="L42" s="23">
        <f t="shared" si="3"/>
        <v>1130953.0299999998</v>
      </c>
      <c r="M42" s="17">
        <f t="shared" si="4"/>
        <v>158.56291865681843</v>
      </c>
    </row>
    <row r="43" spans="1:13" x14ac:dyDescent="0.25">
      <c r="A43" s="10"/>
      <c r="B43" s="15" t="s">
        <v>7</v>
      </c>
      <c r="C43" s="16">
        <v>9</v>
      </c>
      <c r="D43" s="16">
        <v>9</v>
      </c>
      <c r="E43" s="27">
        <v>6000000</v>
      </c>
      <c r="F43" s="27">
        <v>1931176</v>
      </c>
      <c r="G43" s="17">
        <f t="shared" si="0"/>
        <v>32.186266666666668</v>
      </c>
      <c r="H43" s="27">
        <v>7600000</v>
      </c>
      <c r="I43" s="27">
        <v>3062129.03</v>
      </c>
      <c r="J43" s="17">
        <f t="shared" si="1"/>
        <v>40.29117144736842</v>
      </c>
      <c r="K43" s="22">
        <f t="shared" si="2"/>
        <v>1600000</v>
      </c>
      <c r="L43" s="23">
        <f t="shared" si="3"/>
        <v>1130953.0299999998</v>
      </c>
      <c r="M43" s="17">
        <f t="shared" si="4"/>
        <v>158.56291865681843</v>
      </c>
    </row>
    <row r="44" spans="1:13" x14ac:dyDescent="0.25">
      <c r="A44" s="10"/>
      <c r="B44" s="15" t="s">
        <v>6</v>
      </c>
      <c r="C44" s="16">
        <v>10</v>
      </c>
      <c r="D44" s="16">
        <v>0</v>
      </c>
      <c r="E44" s="27">
        <v>340020264.29000002</v>
      </c>
      <c r="F44" s="27">
        <v>123180269.3</v>
      </c>
      <c r="G44" s="17">
        <f t="shared" si="0"/>
        <v>36.227331790713727</v>
      </c>
      <c r="H44" s="27">
        <v>303488294.80000001</v>
      </c>
      <c r="I44" s="27">
        <v>241279147.75999999</v>
      </c>
      <c r="J44" s="17">
        <f t="shared" si="1"/>
        <v>79.501961655227561</v>
      </c>
      <c r="K44" s="22">
        <f t="shared" si="2"/>
        <v>-36531969.49000001</v>
      </c>
      <c r="L44" s="23">
        <f t="shared" si="3"/>
        <v>118098878.45999999</v>
      </c>
      <c r="M44" s="17">
        <f t="shared" si="4"/>
        <v>195.8748337953179</v>
      </c>
    </row>
    <row r="45" spans="1:13" x14ac:dyDescent="0.25">
      <c r="A45" s="10"/>
      <c r="B45" s="15" t="s">
        <v>5</v>
      </c>
      <c r="C45" s="16">
        <v>10</v>
      </c>
      <c r="D45" s="16">
        <v>1</v>
      </c>
      <c r="E45" s="27">
        <v>20550963.289999999</v>
      </c>
      <c r="F45" s="27">
        <v>13735200.470000001</v>
      </c>
      <c r="G45" s="17">
        <f t="shared" si="0"/>
        <v>66.834825580577444</v>
      </c>
      <c r="H45" s="27">
        <v>22153803</v>
      </c>
      <c r="I45" s="27">
        <v>14029693.17</v>
      </c>
      <c r="J45" s="17">
        <f t="shared" si="1"/>
        <v>63.328599473417725</v>
      </c>
      <c r="K45" s="22">
        <f t="shared" si="2"/>
        <v>1602839.7100000009</v>
      </c>
      <c r="L45" s="23">
        <f t="shared" si="3"/>
        <v>294492.69999999925</v>
      </c>
      <c r="M45" s="17">
        <f t="shared" si="4"/>
        <v>102.14407281963756</v>
      </c>
    </row>
    <row r="46" spans="1:13" x14ac:dyDescent="0.25">
      <c r="A46" s="10"/>
      <c r="B46" s="15" t="s">
        <v>4</v>
      </c>
      <c r="C46" s="16">
        <v>10</v>
      </c>
      <c r="D46" s="16">
        <v>3</v>
      </c>
      <c r="E46" s="27">
        <v>60369000</v>
      </c>
      <c r="F46" s="27">
        <v>38749214.979999997</v>
      </c>
      <c r="G46" s="17">
        <f t="shared" si="0"/>
        <v>64.187273236263636</v>
      </c>
      <c r="H46" s="27">
        <v>0</v>
      </c>
      <c r="I46" s="27">
        <v>0</v>
      </c>
      <c r="J46" s="19" t="s">
        <v>51</v>
      </c>
      <c r="K46" s="22">
        <f t="shared" si="2"/>
        <v>-60369000</v>
      </c>
      <c r="L46" s="23">
        <f t="shared" si="3"/>
        <v>-38749214.979999997</v>
      </c>
      <c r="M46" s="17">
        <f t="shared" si="4"/>
        <v>0</v>
      </c>
    </row>
    <row r="47" spans="1:13" x14ac:dyDescent="0.25">
      <c r="A47" s="10"/>
      <c r="B47" s="15" t="s">
        <v>3</v>
      </c>
      <c r="C47" s="16">
        <v>10</v>
      </c>
      <c r="D47" s="16">
        <v>4</v>
      </c>
      <c r="E47" s="27">
        <v>259100301</v>
      </c>
      <c r="F47" s="27">
        <v>70695853.849999994</v>
      </c>
      <c r="G47" s="17">
        <f t="shared" si="0"/>
        <v>27.285129958224168</v>
      </c>
      <c r="H47" s="27">
        <v>281334491.80000001</v>
      </c>
      <c r="I47" s="27">
        <v>227249454.59</v>
      </c>
      <c r="J47" s="17">
        <f t="shared" si="1"/>
        <v>80.77553986929945</v>
      </c>
      <c r="K47" s="22">
        <f t="shared" si="2"/>
        <v>22234190.800000012</v>
      </c>
      <c r="L47" s="23">
        <f t="shared" si="3"/>
        <v>156553600.74000001</v>
      </c>
      <c r="M47" s="17">
        <f t="shared" si="4"/>
        <v>321.44665099055175</v>
      </c>
    </row>
    <row r="48" spans="1:13" x14ac:dyDescent="0.25">
      <c r="A48" s="10"/>
      <c r="B48" s="15" t="s">
        <v>2</v>
      </c>
      <c r="C48" s="16">
        <v>11</v>
      </c>
      <c r="D48" s="16">
        <v>0</v>
      </c>
      <c r="E48" s="27">
        <v>501576475.11000001</v>
      </c>
      <c r="F48" s="27">
        <v>342386495.80000001</v>
      </c>
      <c r="G48" s="17">
        <f t="shared" si="0"/>
        <v>68.262072244299674</v>
      </c>
      <c r="H48" s="27">
        <v>706971021.38999999</v>
      </c>
      <c r="I48" s="27">
        <v>370509746.18000001</v>
      </c>
      <c r="J48" s="17">
        <f t="shared" si="1"/>
        <v>52.408052801305502</v>
      </c>
      <c r="K48" s="22">
        <f t="shared" si="2"/>
        <v>205394546.27999997</v>
      </c>
      <c r="L48" s="23">
        <f t="shared" si="3"/>
        <v>28123250.379999995</v>
      </c>
      <c r="M48" s="17">
        <f t="shared" si="4"/>
        <v>108.21389007013518</v>
      </c>
    </row>
    <row r="49" spans="1:13" x14ac:dyDescent="0.25">
      <c r="A49" s="10"/>
      <c r="B49" s="15" t="s">
        <v>1</v>
      </c>
      <c r="C49" s="16">
        <v>11</v>
      </c>
      <c r="D49" s="16">
        <v>2</v>
      </c>
      <c r="E49" s="27">
        <v>492202813.45999998</v>
      </c>
      <c r="F49" s="27">
        <v>334688187.07999998</v>
      </c>
      <c r="G49" s="17">
        <f t="shared" si="0"/>
        <v>67.99802397049875</v>
      </c>
      <c r="H49" s="27">
        <v>696558448.36000001</v>
      </c>
      <c r="I49" s="27">
        <v>362446463.06999999</v>
      </c>
      <c r="J49" s="17">
        <f t="shared" si="1"/>
        <v>52.033890899371869</v>
      </c>
      <c r="K49" s="22">
        <f t="shared" si="2"/>
        <v>204355634.90000004</v>
      </c>
      <c r="L49" s="23">
        <f t="shared" si="3"/>
        <v>27758275.99000001</v>
      </c>
      <c r="M49" s="17">
        <f t="shared" si="4"/>
        <v>108.29377225177205</v>
      </c>
    </row>
    <row r="50" spans="1:13" ht="31.5" x14ac:dyDescent="0.25">
      <c r="A50" s="10"/>
      <c r="B50" s="15" t="s">
        <v>0</v>
      </c>
      <c r="C50" s="16">
        <v>11</v>
      </c>
      <c r="D50" s="16">
        <v>5</v>
      </c>
      <c r="E50" s="27">
        <v>9373661.6500000004</v>
      </c>
      <c r="F50" s="27">
        <v>7698308.7199999997</v>
      </c>
      <c r="G50" s="17">
        <f t="shared" si="0"/>
        <v>82.127017247310178</v>
      </c>
      <c r="H50" s="27">
        <v>10412573.029999999</v>
      </c>
      <c r="I50" s="27">
        <v>8063283.1100000003</v>
      </c>
      <c r="J50" s="17">
        <f t="shared" si="1"/>
        <v>77.437950127875368</v>
      </c>
      <c r="K50" s="22">
        <f t="shared" si="2"/>
        <v>1038911.379999999</v>
      </c>
      <c r="L50" s="23">
        <f t="shared" si="3"/>
        <v>364974.3900000006</v>
      </c>
      <c r="M50" s="17">
        <f t="shared" si="4"/>
        <v>104.7409684811913</v>
      </c>
    </row>
    <row r="51" spans="1:13" ht="31.5" x14ac:dyDescent="0.25">
      <c r="A51" s="10"/>
      <c r="B51" s="20" t="s">
        <v>54</v>
      </c>
      <c r="C51" s="16">
        <v>13</v>
      </c>
      <c r="D51" s="16">
        <v>0</v>
      </c>
      <c r="E51" s="27">
        <v>17254761.98</v>
      </c>
      <c r="F51" s="27">
        <v>0</v>
      </c>
      <c r="G51" s="17">
        <f t="shared" si="0"/>
        <v>0</v>
      </c>
      <c r="H51" s="27">
        <v>41950000</v>
      </c>
      <c r="I51" s="27">
        <v>12389041.119999999</v>
      </c>
      <c r="J51" s="17">
        <f t="shared" si="1"/>
        <v>29.532875137067936</v>
      </c>
      <c r="K51" s="22">
        <f t="shared" si="2"/>
        <v>24695238.02</v>
      </c>
      <c r="L51" s="23">
        <f t="shared" si="3"/>
        <v>12389041.119999999</v>
      </c>
      <c r="M51" s="19" t="s">
        <v>51</v>
      </c>
    </row>
    <row r="52" spans="1:13" ht="31.5" x14ac:dyDescent="0.25">
      <c r="A52" s="10"/>
      <c r="B52" s="20" t="s">
        <v>55</v>
      </c>
      <c r="C52" s="16">
        <v>13</v>
      </c>
      <c r="D52" s="16">
        <v>1</v>
      </c>
      <c r="E52" s="27">
        <v>17254761.98</v>
      </c>
      <c r="F52" s="27">
        <v>0</v>
      </c>
      <c r="G52" s="17">
        <f t="shared" si="0"/>
        <v>0</v>
      </c>
      <c r="H52" s="28">
        <v>41950000</v>
      </c>
      <c r="I52" s="28">
        <v>12389041.119999999</v>
      </c>
      <c r="J52" s="17">
        <f t="shared" si="1"/>
        <v>29.532875137067936</v>
      </c>
      <c r="K52" s="22">
        <f t="shared" si="2"/>
        <v>24695238.02</v>
      </c>
      <c r="L52" s="23">
        <f t="shared" si="3"/>
        <v>12389041.119999999</v>
      </c>
      <c r="M52" s="19" t="s">
        <v>51</v>
      </c>
    </row>
    <row r="53" spans="1:13" x14ac:dyDescent="0.25">
      <c r="A53" s="2"/>
      <c r="B53" s="29" t="s">
        <v>48</v>
      </c>
      <c r="C53" s="30"/>
      <c r="D53" s="31"/>
      <c r="E53" s="26">
        <v>17062542208.99</v>
      </c>
      <c r="F53" s="26">
        <v>10144447188.5</v>
      </c>
      <c r="G53" s="18">
        <f t="shared" si="0"/>
        <v>59.454488459258094</v>
      </c>
      <c r="H53" s="26">
        <v>19366287618.040001</v>
      </c>
      <c r="I53" s="26">
        <v>11372530604.299999</v>
      </c>
      <c r="J53" s="18">
        <f t="shared" si="1"/>
        <v>58.723338352706833</v>
      </c>
      <c r="K53" s="24">
        <f t="shared" si="2"/>
        <v>2303745409.0500011</v>
      </c>
      <c r="L53" s="25">
        <f t="shared" si="3"/>
        <v>1228083415.7999992</v>
      </c>
      <c r="M53" s="18">
        <v>73</v>
      </c>
    </row>
    <row r="54" spans="1:13" ht="13.15" customHeight="1" x14ac:dyDescent="0.25">
      <c r="A54" s="4"/>
      <c r="B54" s="4"/>
      <c r="C54" s="4"/>
      <c r="D54" s="3"/>
      <c r="E54" s="4"/>
      <c r="F54" s="3"/>
      <c r="K54" s="4"/>
      <c r="L54" s="3"/>
    </row>
  </sheetData>
  <mergeCells count="2">
    <mergeCell ref="B53:D53"/>
    <mergeCell ref="B1:M1"/>
  </mergeCells>
  <pageMargins left="0.196850393700787" right="0.196850393700787" top="0.39370078740157499" bottom="0.196850393700787" header="0.196850393700787" footer="0.196850393700787"/>
  <pageSetup paperSize="9" scale="63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P04U09</cp:lastModifiedBy>
  <cp:lastPrinted>2018-07-19T07:29:14Z</cp:lastPrinted>
  <dcterms:created xsi:type="dcterms:W3CDTF">2018-07-18T06:43:54Z</dcterms:created>
  <dcterms:modified xsi:type="dcterms:W3CDTF">2023-10-19T14:38:57Z</dcterms:modified>
</cp:coreProperties>
</file>