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Бюджет" sheetId="2" r:id="rId1"/>
  </sheets>
  <definedNames>
    <definedName name="_xlnm._FilterDatabase" localSheetId="0" hidden="1">Бюджет!#REF!</definedName>
    <definedName name="_xlnm.Print_Titles" localSheetId="0">Бюджет!$3:$4</definedName>
  </definedNames>
  <calcPr calcId="124519"/>
</workbook>
</file>

<file path=xl/calcChain.xml><?xml version="1.0" encoding="utf-8"?>
<calcChain xmlns="http://schemas.openxmlformats.org/spreadsheetml/2006/main">
  <c r="M54" i="2"/>
  <c r="M51"/>
  <c r="M50"/>
  <c r="M49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5"/>
  <c r="M14"/>
  <c r="M13"/>
  <c r="M12"/>
  <c r="M11"/>
  <c r="M9"/>
  <c r="M8"/>
  <c r="M7"/>
  <c r="M6"/>
  <c r="M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5"/>
  <c r="G14"/>
  <c r="G13"/>
  <c r="G12"/>
  <c r="G11"/>
  <c r="G10"/>
  <c r="G9"/>
  <c r="G8"/>
  <c r="G7"/>
  <c r="G6"/>
  <c r="G5"/>
</calcChain>
</file>

<file path=xl/sharedStrings.xml><?xml version="1.0" encoding="utf-8"?>
<sst xmlns="http://schemas.openxmlformats.org/spreadsheetml/2006/main" count="72" uniqueCount="66">
  <si>
    <t>Другие вопросы в области физической культуры и спорта</t>
  </si>
  <si>
    <t>Массовый спорт</t>
  </si>
  <si>
    <t>ФИЗИЧЕСКАЯ КУЛЬТУРА И СПОРТ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</si>
  <si>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</si>
  <si>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</si>
  <si>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</si>
  <si>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</si>
  <si>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</si>
  <si>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</si>
  <si>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</si>
  <si>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</si>
  <si>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</si>
  <si>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</si>
  <si>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</si>
  <si>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</si>
  <si>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</si>
  <si>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</si>
  <si>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</si>
  <si>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Охрана объектов растительного и животного мира и среды их обитания</t>
  </si>
  <si>
    <t>ОХРАНА ОКРУЖАЮЩЕЙ СРЕДЫ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</si>
  <si>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</si>
  <si>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</si>
  <si>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</si>
  <si>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</si>
  <si>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</si>
  <si>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</si>
  <si>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</si>
  <si>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</si>
  <si>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Сельское хозяйство и рыболовство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</si>
  <si>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</si>
  <si>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</si>
  <si>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</si>
  <si>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</si>
  <si>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</si>
  <si>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подготовка экономики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</si>
  <si>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</si>
  <si>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</si>
  <si>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</si>
  <si>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</si>
  <si>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</si>
  <si>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</si>
  <si>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</si>
  <si>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1</t>
  </si>
  <si>
    <t>% выполнения плана</t>
  </si>
  <si>
    <t>ПР</t>
  </si>
  <si>
    <t>РЗ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</si>
  <si>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</si>
  <si>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Другие вопросы в области жилищно-коммунального хозяйства</t>
  </si>
  <si>
    <t>ИТОГО РАСХОДОВ</t>
  </si>
  <si>
    <t>10=7-4</t>
  </si>
  <si>
    <t>11=8-5</t>
  </si>
  <si>
    <t xml:space="preserve"> - </t>
  </si>
  <si>
    <t>Наименование раздела (РЗ), подраздела (ПР)</t>
  </si>
  <si>
    <t>Уточненный план 2020 года, тыс. руб.</t>
  </si>
  <si>
    <t>Фактически исполнено по состоянию на 01.07.2020 года, тыс. руб.</t>
  </si>
  <si>
    <t>Другие вопросы в области охраны окружающей среды</t>
  </si>
  <si>
    <t>Другие вопросы в области социальной политики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</si>
  <si>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</si>
  <si>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</si>
  <si>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Аналитические данные о расходах бюджета Раменского муниципального района по разделам и подразделам классификации расходов бюджетов за I полугодие 2021 года в сравнении с соответствующим периодом прошлого года (по состоянию на 01.07.2021 г.)</t>
  </si>
  <si>
    <t>Уточненный план 2021 года, тыс. руб.</t>
  </si>
  <si>
    <t>Фактически исполнено по состоянию на 01.07.2021 года, тыс. руб.</t>
  </si>
  <si>
    <t>Отклонение плана 2021 года от плана 2020 года, тыс. руб.</t>
  </si>
  <si>
    <t>Отклонение факта 2021 года от факта 2020 года, тыс. руб.</t>
  </si>
  <si>
    <t>Темпы роста к соответствующему периоду 2020 года, %</t>
  </si>
  <si>
    <t>Защита населения и территории от чрезвычайных ситуаций природного и техногенного характера, пожарная безопасность</t>
  </si>
</sst>
</file>

<file path=xl/styles.xml><?xml version="1.0" encoding="utf-8"?>
<styleSheet xmlns="http://schemas.openxmlformats.org/spreadsheetml/2006/main">
  <numFmts count="4">
    <numFmt numFmtId="164" formatCode="00;"/>
    <numFmt numFmtId="165" formatCode="000"/>
    <numFmt numFmtId="166" formatCode="#,##0.0;[Red]\-#,##0.0;0.0"/>
    <numFmt numFmtId="167" formatCode="#,##0;[Red]\-#,##0;0"/>
  </numFmts>
  <fonts count="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0" xfId="1" applyFo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0" xfId="1" applyFont="1"/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0" xfId="1" applyFont="1" applyBorder="1" applyProtection="1">
      <protection hidden="1"/>
    </xf>
    <xf numFmtId="0" fontId="3" fillId="0" borderId="0" xfId="1" applyNumberFormat="1" applyFont="1" applyFill="1" applyBorder="1" applyAlignment="1" applyProtection="1">
      <alignment horizontal="right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165" fontId="3" fillId="0" borderId="2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2" xfId="1" applyNumberFormat="1" applyFont="1" applyFill="1" applyBorder="1" applyAlignment="1" applyProtection="1">
      <alignment horizontal="center" vertical="center"/>
      <protection hidden="1"/>
    </xf>
    <xf numFmtId="167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vertical="center"/>
      <protection hidden="1"/>
    </xf>
    <xf numFmtId="167" fontId="2" fillId="0" borderId="2" xfId="1" applyNumberFormat="1" applyFont="1" applyFill="1" applyBorder="1" applyAlignment="1" applyProtection="1">
      <alignment vertical="center"/>
      <protection hidden="1"/>
    </xf>
    <xf numFmtId="166" fontId="2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5" xfId="1" applyNumberFormat="1" applyFont="1" applyFill="1" applyBorder="1" applyAlignment="1" applyProtection="1">
      <alignment horizontal="right" vertical="center"/>
      <protection hidden="1"/>
    </xf>
    <xf numFmtId="167" fontId="3" fillId="0" borderId="5" xfId="1" applyNumberFormat="1" applyFont="1" applyFill="1" applyBorder="1" applyAlignment="1" applyProtection="1">
      <protection hidden="1"/>
    </xf>
    <xf numFmtId="167" fontId="3" fillId="0" borderId="1" xfId="1" applyNumberFormat="1" applyFont="1" applyFill="1" applyBorder="1" applyAlignment="1" applyProtection="1">
      <alignment horizontal="right" vertical="center"/>
      <protection hidden="1"/>
    </xf>
    <xf numFmtId="167" fontId="3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protection hidden="1"/>
    </xf>
    <xf numFmtId="165" fontId="3" fillId="0" borderId="1" xfId="1" applyNumberFormat="1" applyFont="1" applyFill="1" applyBorder="1" applyAlignment="1" applyProtection="1">
      <alignment horizontal="left" vertical="center" wrapText="1"/>
      <protection hidden="1"/>
    </xf>
    <xf numFmtId="0" fontId="2" fillId="0" borderId="1" xfId="1" applyNumberFormat="1" applyFont="1" applyFill="1" applyBorder="1" applyAlignment="1" applyProtection="1">
      <alignment horizontal="right"/>
      <protection hidden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GridLines="0" tabSelected="1" workbookViewId="0">
      <selection activeCell="M54" sqref="M54"/>
    </sheetView>
  </sheetViews>
  <sheetFormatPr defaultRowHeight="15.6"/>
  <cols>
    <col min="1" max="1" width="0.5546875" style="5" customWidth="1"/>
    <col min="2" max="2" width="56.21875" style="5" customWidth="1"/>
    <col min="3" max="3" width="6" style="5" customWidth="1"/>
    <col min="4" max="4" width="7.33203125" style="5" customWidth="1"/>
    <col min="5" max="6" width="18.33203125" style="5" customWidth="1"/>
    <col min="7" max="10" width="14.33203125" style="5" customWidth="1"/>
    <col min="11" max="12" width="18.33203125" style="5" customWidth="1"/>
    <col min="13" max="13" width="20" style="5" customWidth="1"/>
    <col min="14" max="240" width="9.109375" style="5" customWidth="1"/>
    <col min="241" max="243" width="9.21875" style="5"/>
    <col min="244" max="16384" width="8.88671875" style="5"/>
  </cols>
  <sheetData>
    <row r="1" spans="1:13" ht="48" customHeight="1">
      <c r="A1" s="2"/>
      <c r="B1" s="34" t="s">
        <v>59</v>
      </c>
      <c r="C1" s="35"/>
      <c r="D1" s="35"/>
      <c r="E1" s="35"/>
      <c r="F1" s="35"/>
      <c r="G1" s="35"/>
      <c r="H1" s="35"/>
      <c r="I1" s="35"/>
      <c r="J1" s="36"/>
      <c r="K1" s="36"/>
      <c r="L1" s="36"/>
      <c r="M1" s="36"/>
    </row>
    <row r="2" spans="1:13" ht="13.2" customHeight="1">
      <c r="A2" s="2"/>
      <c r="B2" s="11"/>
      <c r="C2" s="6"/>
      <c r="D2" s="12"/>
      <c r="E2" s="13"/>
      <c r="F2" s="3"/>
      <c r="K2" s="13"/>
      <c r="L2" s="7"/>
    </row>
    <row r="3" spans="1:13" ht="109.2">
      <c r="A3" s="8"/>
      <c r="B3" s="1" t="s">
        <v>52</v>
      </c>
      <c r="C3" s="1" t="s">
        <v>45</v>
      </c>
      <c r="D3" s="14" t="s">
        <v>44</v>
      </c>
      <c r="E3" s="1" t="s">
        <v>53</v>
      </c>
      <c r="F3" s="1" t="s">
        <v>54</v>
      </c>
      <c r="G3" s="1" t="s">
        <v>43</v>
      </c>
      <c r="H3" s="1" t="s">
        <v>60</v>
      </c>
      <c r="I3" s="1" t="s">
        <v>61</v>
      </c>
      <c r="J3" s="1" t="s">
        <v>43</v>
      </c>
      <c r="K3" s="1" t="s">
        <v>62</v>
      </c>
      <c r="L3" s="1" t="s">
        <v>63</v>
      </c>
      <c r="M3" s="1" t="s">
        <v>64</v>
      </c>
    </row>
    <row r="4" spans="1:13">
      <c r="A4" s="9"/>
      <c r="B4" s="14" t="s">
        <v>42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14" t="s">
        <v>49</v>
      </c>
      <c r="L4" s="14" t="s">
        <v>50</v>
      </c>
      <c r="M4" s="14">
        <v>12</v>
      </c>
    </row>
    <row r="5" spans="1:13">
      <c r="A5" s="10"/>
      <c r="B5" s="15" t="s">
        <v>41</v>
      </c>
      <c r="C5" s="16">
        <v>1</v>
      </c>
      <c r="D5" s="16">
        <v>0</v>
      </c>
      <c r="E5" s="24">
        <v>1064331</v>
      </c>
      <c r="F5" s="25">
        <v>419207</v>
      </c>
      <c r="G5" s="20">
        <f>F5/E5*100</f>
        <v>39.386901255342558</v>
      </c>
      <c r="H5" s="19">
        <v>1208536</v>
      </c>
      <c r="I5" s="19">
        <v>467668</v>
      </c>
      <c r="J5" s="20">
        <f>I5/H5*100</f>
        <v>38.697068188287318</v>
      </c>
      <c r="K5" s="17">
        <f>H5-E5</f>
        <v>144205</v>
      </c>
      <c r="L5" s="19">
        <f>I5-F5</f>
        <v>48461</v>
      </c>
      <c r="M5" s="20">
        <f>I5/F5*100</f>
        <v>111.56016001641194</v>
      </c>
    </row>
    <row r="6" spans="1:13" ht="46.8">
      <c r="A6" s="10"/>
      <c r="B6" s="15" t="s">
        <v>40</v>
      </c>
      <c r="C6" s="16">
        <v>1</v>
      </c>
      <c r="D6" s="16">
        <v>2</v>
      </c>
      <c r="E6" s="26">
        <v>2432</v>
      </c>
      <c r="F6" s="27">
        <v>796</v>
      </c>
      <c r="G6" s="20">
        <f t="shared" ref="G6:G54" si="0">F6/E6*100</f>
        <v>32.730263157894733</v>
      </c>
      <c r="H6" s="19">
        <v>2507</v>
      </c>
      <c r="I6" s="19">
        <v>1193</v>
      </c>
      <c r="J6" s="20">
        <f t="shared" ref="J6:J54" si="1">I6/H6*100</f>
        <v>47.586757080175509</v>
      </c>
      <c r="K6" s="17">
        <f t="shared" ref="K6:K54" si="2">H6-E6</f>
        <v>75</v>
      </c>
      <c r="L6" s="19">
        <f t="shared" ref="L6:L54" si="3">I6-F6</f>
        <v>397</v>
      </c>
      <c r="M6" s="20">
        <f t="shared" ref="M6:M54" si="4">I6/F6*100</f>
        <v>149.87437185929647</v>
      </c>
    </row>
    <row r="7" spans="1:13" ht="46.8">
      <c r="A7" s="10"/>
      <c r="B7" s="15" t="s">
        <v>46</v>
      </c>
      <c r="C7" s="16">
        <v>1</v>
      </c>
      <c r="D7" s="16">
        <v>3</v>
      </c>
      <c r="E7" s="26">
        <v>3509</v>
      </c>
      <c r="F7" s="27">
        <v>1295</v>
      </c>
      <c r="G7" s="20">
        <f t="shared" si="0"/>
        <v>36.905101168424054</v>
      </c>
      <c r="H7" s="19">
        <v>3025</v>
      </c>
      <c r="I7" s="19">
        <v>1397</v>
      </c>
      <c r="J7" s="20">
        <f t="shared" si="1"/>
        <v>46.18181818181818</v>
      </c>
      <c r="K7" s="17">
        <f t="shared" si="2"/>
        <v>-484</v>
      </c>
      <c r="L7" s="19">
        <f t="shared" si="3"/>
        <v>102</v>
      </c>
      <c r="M7" s="20">
        <f t="shared" si="4"/>
        <v>107.87644787644788</v>
      </c>
    </row>
    <row r="8" spans="1:13" ht="62.4">
      <c r="A8" s="10"/>
      <c r="B8" s="15" t="s">
        <v>39</v>
      </c>
      <c r="C8" s="16">
        <v>1</v>
      </c>
      <c r="D8" s="16">
        <v>4</v>
      </c>
      <c r="E8" s="26">
        <v>281283</v>
      </c>
      <c r="F8" s="27">
        <v>115532</v>
      </c>
      <c r="G8" s="20">
        <f t="shared" si="0"/>
        <v>41.073225186022619</v>
      </c>
      <c r="H8" s="19">
        <v>324705</v>
      </c>
      <c r="I8" s="19">
        <v>132120</v>
      </c>
      <c r="J8" s="20">
        <f t="shared" si="1"/>
        <v>40.689241003372288</v>
      </c>
      <c r="K8" s="17">
        <f t="shared" si="2"/>
        <v>43422</v>
      </c>
      <c r="L8" s="19">
        <f t="shared" si="3"/>
        <v>16588</v>
      </c>
      <c r="M8" s="20">
        <f t="shared" si="4"/>
        <v>114.35792680815705</v>
      </c>
    </row>
    <row r="9" spans="1:13" ht="46.8">
      <c r="A9" s="10"/>
      <c r="B9" s="15" t="s">
        <v>38</v>
      </c>
      <c r="C9" s="16">
        <v>1</v>
      </c>
      <c r="D9" s="16">
        <v>6</v>
      </c>
      <c r="E9" s="26">
        <v>57079</v>
      </c>
      <c r="F9" s="27">
        <v>18748</v>
      </c>
      <c r="G9" s="20">
        <f t="shared" si="0"/>
        <v>32.845705075421783</v>
      </c>
      <c r="H9" s="19">
        <v>53550</v>
      </c>
      <c r="I9" s="19">
        <v>21168</v>
      </c>
      <c r="J9" s="20">
        <f t="shared" si="1"/>
        <v>39.529411764705877</v>
      </c>
      <c r="K9" s="17">
        <f t="shared" si="2"/>
        <v>-3529</v>
      </c>
      <c r="L9" s="19">
        <f t="shared" si="3"/>
        <v>2420</v>
      </c>
      <c r="M9" s="20">
        <f t="shared" si="4"/>
        <v>112.90804352464264</v>
      </c>
    </row>
    <row r="10" spans="1:13">
      <c r="A10" s="10"/>
      <c r="B10" s="15" t="s">
        <v>37</v>
      </c>
      <c r="C10" s="16">
        <v>1</v>
      </c>
      <c r="D10" s="16">
        <v>11</v>
      </c>
      <c r="E10" s="26">
        <v>13535</v>
      </c>
      <c r="F10" s="27">
        <v>0</v>
      </c>
      <c r="G10" s="20">
        <f t="shared" si="0"/>
        <v>0</v>
      </c>
      <c r="H10" s="19">
        <v>24260</v>
      </c>
      <c r="I10" s="19">
        <v>0</v>
      </c>
      <c r="J10" s="20">
        <f t="shared" si="1"/>
        <v>0</v>
      </c>
      <c r="K10" s="17">
        <f t="shared" si="2"/>
        <v>10725</v>
      </c>
      <c r="L10" s="19">
        <f t="shared" si="3"/>
        <v>0</v>
      </c>
      <c r="M10" s="23" t="s">
        <v>51</v>
      </c>
    </row>
    <row r="11" spans="1:13">
      <c r="A11" s="10"/>
      <c r="B11" s="15" t="s">
        <v>36</v>
      </c>
      <c r="C11" s="16">
        <v>1</v>
      </c>
      <c r="D11" s="16">
        <v>13</v>
      </c>
      <c r="E11" s="26">
        <v>706492</v>
      </c>
      <c r="F11" s="27">
        <v>282836</v>
      </c>
      <c r="G11" s="20">
        <f t="shared" si="0"/>
        <v>40.033857425137157</v>
      </c>
      <c r="H11" s="19">
        <v>800489</v>
      </c>
      <c r="I11" s="19">
        <v>311791</v>
      </c>
      <c r="J11" s="20">
        <f t="shared" si="1"/>
        <v>38.950066771685812</v>
      </c>
      <c r="K11" s="17">
        <f t="shared" si="2"/>
        <v>93997</v>
      </c>
      <c r="L11" s="19">
        <f t="shared" si="3"/>
        <v>28955</v>
      </c>
      <c r="M11" s="20">
        <f t="shared" si="4"/>
        <v>110.23738138002234</v>
      </c>
    </row>
    <row r="12" spans="1:13">
      <c r="A12" s="10"/>
      <c r="B12" s="15" t="s">
        <v>35</v>
      </c>
      <c r="C12" s="16">
        <v>2</v>
      </c>
      <c r="D12" s="16">
        <v>0</v>
      </c>
      <c r="E12" s="26">
        <v>207</v>
      </c>
      <c r="F12" s="27">
        <v>27</v>
      </c>
      <c r="G12" s="20">
        <f t="shared" si="0"/>
        <v>13.043478260869565</v>
      </c>
      <c r="H12" s="19">
        <v>209</v>
      </c>
      <c r="I12" s="19">
        <v>43</v>
      </c>
      <c r="J12" s="20">
        <f t="shared" si="1"/>
        <v>20.574162679425836</v>
      </c>
      <c r="K12" s="17">
        <f t="shared" si="2"/>
        <v>2</v>
      </c>
      <c r="L12" s="19">
        <f t="shared" si="3"/>
        <v>16</v>
      </c>
      <c r="M12" s="20">
        <f t="shared" si="4"/>
        <v>159.25925925925927</v>
      </c>
    </row>
    <row r="13" spans="1:13">
      <c r="A13" s="10"/>
      <c r="B13" s="15" t="s">
        <v>34</v>
      </c>
      <c r="C13" s="16">
        <v>2</v>
      </c>
      <c r="D13" s="16">
        <v>4</v>
      </c>
      <c r="E13" s="26">
        <v>207</v>
      </c>
      <c r="F13" s="27">
        <v>27</v>
      </c>
      <c r="G13" s="20">
        <f t="shared" si="0"/>
        <v>13.043478260869565</v>
      </c>
      <c r="H13" s="19">
        <v>209</v>
      </c>
      <c r="I13" s="19">
        <v>43</v>
      </c>
      <c r="J13" s="20">
        <f t="shared" si="1"/>
        <v>20.574162679425836</v>
      </c>
      <c r="K13" s="17">
        <f t="shared" si="2"/>
        <v>2</v>
      </c>
      <c r="L13" s="19">
        <f t="shared" si="3"/>
        <v>16</v>
      </c>
      <c r="M13" s="20">
        <f t="shared" si="4"/>
        <v>159.25925925925927</v>
      </c>
    </row>
    <row r="14" spans="1:13" ht="31.2">
      <c r="A14" s="10"/>
      <c r="B14" s="15" t="s">
        <v>33</v>
      </c>
      <c r="C14" s="16">
        <v>3</v>
      </c>
      <c r="D14" s="16">
        <v>0</v>
      </c>
      <c r="E14" s="26">
        <v>142957</v>
      </c>
      <c r="F14" s="27">
        <v>43683</v>
      </c>
      <c r="G14" s="20">
        <f t="shared" si="0"/>
        <v>30.556740838154127</v>
      </c>
      <c r="H14" s="19">
        <v>165473</v>
      </c>
      <c r="I14" s="19">
        <v>58369</v>
      </c>
      <c r="J14" s="20">
        <f t="shared" si="1"/>
        <v>35.274032621636159</v>
      </c>
      <c r="K14" s="17">
        <f t="shared" si="2"/>
        <v>22516</v>
      </c>
      <c r="L14" s="19">
        <f t="shared" si="3"/>
        <v>14686</v>
      </c>
      <c r="M14" s="20">
        <f t="shared" si="4"/>
        <v>133.61948584117391</v>
      </c>
    </row>
    <row r="15" spans="1:13" ht="46.8">
      <c r="A15" s="10"/>
      <c r="B15" s="15" t="s">
        <v>32</v>
      </c>
      <c r="C15" s="16">
        <v>3</v>
      </c>
      <c r="D15" s="16">
        <v>9</v>
      </c>
      <c r="E15" s="26">
        <v>95722</v>
      </c>
      <c r="F15" s="27">
        <v>37567</v>
      </c>
      <c r="G15" s="20">
        <f t="shared" si="0"/>
        <v>39.24594137188943</v>
      </c>
      <c r="H15" s="19">
        <v>100</v>
      </c>
      <c r="I15" s="19">
        <v>0</v>
      </c>
      <c r="J15" s="20">
        <f t="shared" si="1"/>
        <v>0</v>
      </c>
      <c r="K15" s="17">
        <f t="shared" si="2"/>
        <v>-95622</v>
      </c>
      <c r="L15" s="19">
        <f t="shared" si="3"/>
        <v>-37567</v>
      </c>
      <c r="M15" s="20">
        <f t="shared" si="4"/>
        <v>0</v>
      </c>
    </row>
    <row r="16" spans="1:13" ht="46.8">
      <c r="A16" s="10"/>
      <c r="B16" s="15" t="s">
        <v>65</v>
      </c>
      <c r="C16" s="16">
        <v>3</v>
      </c>
      <c r="D16" s="16">
        <v>10</v>
      </c>
      <c r="E16" s="26">
        <v>0</v>
      </c>
      <c r="F16" s="27">
        <v>0</v>
      </c>
      <c r="G16" s="23" t="s">
        <v>51</v>
      </c>
      <c r="H16" s="17">
        <v>118070</v>
      </c>
      <c r="I16" s="17">
        <v>45236</v>
      </c>
      <c r="J16" s="20">
        <f t="shared" si="1"/>
        <v>38.312865249428306</v>
      </c>
      <c r="K16" s="17">
        <f t="shared" si="2"/>
        <v>118070</v>
      </c>
      <c r="L16" s="19">
        <f t="shared" si="3"/>
        <v>45236</v>
      </c>
      <c r="M16" s="23" t="s">
        <v>51</v>
      </c>
    </row>
    <row r="17" spans="1:13" ht="31.2">
      <c r="A17" s="10"/>
      <c r="B17" s="15" t="s">
        <v>31</v>
      </c>
      <c r="C17" s="16">
        <v>3</v>
      </c>
      <c r="D17" s="16">
        <v>14</v>
      </c>
      <c r="E17" s="26">
        <v>47235</v>
      </c>
      <c r="F17" s="27">
        <v>6116</v>
      </c>
      <c r="G17" s="20">
        <f t="shared" si="0"/>
        <v>12.948025828305282</v>
      </c>
      <c r="H17" s="19">
        <v>47302</v>
      </c>
      <c r="I17" s="19">
        <v>13133</v>
      </c>
      <c r="J17" s="20">
        <f t="shared" si="1"/>
        <v>27.764153735571433</v>
      </c>
      <c r="K17" s="17">
        <f t="shared" si="2"/>
        <v>67</v>
      </c>
      <c r="L17" s="19">
        <f t="shared" si="3"/>
        <v>7017</v>
      </c>
      <c r="M17" s="20">
        <f t="shared" si="4"/>
        <v>214.73185088293002</v>
      </c>
    </row>
    <row r="18" spans="1:13">
      <c r="A18" s="10"/>
      <c r="B18" s="15" t="s">
        <v>30</v>
      </c>
      <c r="C18" s="16">
        <v>4</v>
      </c>
      <c r="D18" s="16">
        <v>0</v>
      </c>
      <c r="E18" s="26">
        <v>938506</v>
      </c>
      <c r="F18" s="27">
        <v>258343</v>
      </c>
      <c r="G18" s="20">
        <f t="shared" si="0"/>
        <v>27.527048308694884</v>
      </c>
      <c r="H18" s="19">
        <v>1065842</v>
      </c>
      <c r="I18" s="19">
        <v>296878</v>
      </c>
      <c r="J18" s="20">
        <f t="shared" si="1"/>
        <v>27.853847005466104</v>
      </c>
      <c r="K18" s="17">
        <f t="shared" si="2"/>
        <v>127336</v>
      </c>
      <c r="L18" s="19">
        <f t="shared" si="3"/>
        <v>38535</v>
      </c>
      <c r="M18" s="20">
        <f t="shared" si="4"/>
        <v>114.91621603836759</v>
      </c>
    </row>
    <row r="19" spans="1:13">
      <c r="A19" s="10"/>
      <c r="B19" s="15" t="s">
        <v>29</v>
      </c>
      <c r="C19" s="16">
        <v>4</v>
      </c>
      <c r="D19" s="16">
        <v>1</v>
      </c>
      <c r="E19" s="26">
        <v>10801</v>
      </c>
      <c r="F19" s="27">
        <v>4489</v>
      </c>
      <c r="G19" s="20">
        <f t="shared" si="0"/>
        <v>41.560966577168777</v>
      </c>
      <c r="H19" s="19">
        <v>12184</v>
      </c>
      <c r="I19" s="19">
        <v>4886</v>
      </c>
      <c r="J19" s="20">
        <f t="shared" si="1"/>
        <v>40.101772816808925</v>
      </c>
      <c r="K19" s="17">
        <f t="shared" si="2"/>
        <v>1383</v>
      </c>
      <c r="L19" s="19">
        <f t="shared" si="3"/>
        <v>397</v>
      </c>
      <c r="M19" s="20">
        <f t="shared" si="4"/>
        <v>108.84384049899755</v>
      </c>
    </row>
    <row r="20" spans="1:13">
      <c r="A20" s="10"/>
      <c r="B20" s="15" t="s">
        <v>28</v>
      </c>
      <c r="C20" s="16">
        <v>4</v>
      </c>
      <c r="D20" s="16">
        <v>5</v>
      </c>
      <c r="E20" s="26">
        <v>6247</v>
      </c>
      <c r="F20" s="27">
        <v>616</v>
      </c>
      <c r="G20" s="20">
        <f t="shared" si="0"/>
        <v>9.8607331519129175</v>
      </c>
      <c r="H20" s="19">
        <v>4876</v>
      </c>
      <c r="I20" s="19">
        <v>2819</v>
      </c>
      <c r="J20" s="20">
        <f t="shared" si="1"/>
        <v>57.813781788351108</v>
      </c>
      <c r="K20" s="17">
        <f t="shared" si="2"/>
        <v>-1371</v>
      </c>
      <c r="L20" s="19">
        <f t="shared" si="3"/>
        <v>2203</v>
      </c>
      <c r="M20" s="20">
        <f t="shared" si="4"/>
        <v>457.62987012987014</v>
      </c>
    </row>
    <row r="21" spans="1:13">
      <c r="A21" s="10"/>
      <c r="B21" s="15" t="s">
        <v>27</v>
      </c>
      <c r="C21" s="16">
        <v>4</v>
      </c>
      <c r="D21" s="16">
        <v>8</v>
      </c>
      <c r="E21" s="26">
        <v>25345</v>
      </c>
      <c r="F21" s="27">
        <v>10850</v>
      </c>
      <c r="G21" s="20">
        <f t="shared" si="0"/>
        <v>42.809232590254489</v>
      </c>
      <c r="H21" s="19">
        <v>20888</v>
      </c>
      <c r="I21" s="19">
        <v>8892</v>
      </c>
      <c r="J21" s="20">
        <f t="shared" si="1"/>
        <v>42.569896591344317</v>
      </c>
      <c r="K21" s="17">
        <f t="shared" si="2"/>
        <v>-4457</v>
      </c>
      <c r="L21" s="19">
        <f t="shared" si="3"/>
        <v>-1958</v>
      </c>
      <c r="M21" s="20">
        <f t="shared" si="4"/>
        <v>81.953917050691246</v>
      </c>
    </row>
    <row r="22" spans="1:13">
      <c r="A22" s="10"/>
      <c r="B22" s="15" t="s">
        <v>26</v>
      </c>
      <c r="C22" s="16">
        <v>4</v>
      </c>
      <c r="D22" s="16">
        <v>9</v>
      </c>
      <c r="E22" s="26">
        <v>820056</v>
      </c>
      <c r="F22" s="27">
        <v>223187</v>
      </c>
      <c r="G22" s="20">
        <f t="shared" si="0"/>
        <v>27.216068170954177</v>
      </c>
      <c r="H22" s="19">
        <v>973537</v>
      </c>
      <c r="I22" s="19">
        <v>263657</v>
      </c>
      <c r="J22" s="20">
        <f t="shared" si="1"/>
        <v>27.082381049718705</v>
      </c>
      <c r="K22" s="17">
        <f t="shared" si="2"/>
        <v>153481</v>
      </c>
      <c r="L22" s="19">
        <f t="shared" si="3"/>
        <v>40470</v>
      </c>
      <c r="M22" s="20">
        <f t="shared" si="4"/>
        <v>118.13277655060554</v>
      </c>
    </row>
    <row r="23" spans="1:13">
      <c r="A23" s="10"/>
      <c r="B23" s="15" t="s">
        <v>25</v>
      </c>
      <c r="C23" s="16">
        <v>4</v>
      </c>
      <c r="D23" s="16">
        <v>10</v>
      </c>
      <c r="E23" s="26">
        <v>21750</v>
      </c>
      <c r="F23" s="27">
        <v>6379</v>
      </c>
      <c r="G23" s="20">
        <f t="shared" si="0"/>
        <v>29.328735632183907</v>
      </c>
      <c r="H23" s="19">
        <v>221</v>
      </c>
      <c r="I23" s="19">
        <v>0</v>
      </c>
      <c r="J23" s="20">
        <f t="shared" si="1"/>
        <v>0</v>
      </c>
      <c r="K23" s="17">
        <f t="shared" si="2"/>
        <v>-21529</v>
      </c>
      <c r="L23" s="19">
        <f t="shared" si="3"/>
        <v>-6379</v>
      </c>
      <c r="M23" s="20">
        <f t="shared" si="4"/>
        <v>0</v>
      </c>
    </row>
    <row r="24" spans="1:13">
      <c r="A24" s="10"/>
      <c r="B24" s="15" t="s">
        <v>24</v>
      </c>
      <c r="C24" s="16">
        <v>4</v>
      </c>
      <c r="D24" s="16">
        <v>12</v>
      </c>
      <c r="E24" s="26">
        <v>54307</v>
      </c>
      <c r="F24" s="27">
        <v>12825</v>
      </c>
      <c r="G24" s="20">
        <f t="shared" si="0"/>
        <v>23.61574014399617</v>
      </c>
      <c r="H24" s="19">
        <v>54136</v>
      </c>
      <c r="I24" s="19">
        <v>16624</v>
      </c>
      <c r="J24" s="20">
        <f t="shared" si="1"/>
        <v>30.707846904093394</v>
      </c>
      <c r="K24" s="17">
        <f t="shared" si="2"/>
        <v>-171</v>
      </c>
      <c r="L24" s="19">
        <f t="shared" si="3"/>
        <v>3799</v>
      </c>
      <c r="M24" s="20">
        <f t="shared" si="4"/>
        <v>129.62183235867445</v>
      </c>
    </row>
    <row r="25" spans="1:13">
      <c r="A25" s="10"/>
      <c r="B25" s="15" t="s">
        <v>23</v>
      </c>
      <c r="C25" s="16">
        <v>5</v>
      </c>
      <c r="D25" s="16">
        <v>0</v>
      </c>
      <c r="E25" s="26">
        <v>2067157</v>
      </c>
      <c r="F25" s="27">
        <v>481326</v>
      </c>
      <c r="G25" s="20">
        <f t="shared" si="0"/>
        <v>23.284443319980049</v>
      </c>
      <c r="H25" s="19">
        <v>2199293</v>
      </c>
      <c r="I25" s="19">
        <v>491693</v>
      </c>
      <c r="J25" s="20">
        <f t="shared" si="1"/>
        <v>22.356866502098629</v>
      </c>
      <c r="K25" s="17">
        <f t="shared" si="2"/>
        <v>132136</v>
      </c>
      <c r="L25" s="19">
        <f t="shared" si="3"/>
        <v>10367</v>
      </c>
      <c r="M25" s="20">
        <f t="shared" si="4"/>
        <v>102.15384167902835</v>
      </c>
    </row>
    <row r="26" spans="1:13">
      <c r="A26" s="10"/>
      <c r="B26" s="15" t="s">
        <v>22</v>
      </c>
      <c r="C26" s="16">
        <v>5</v>
      </c>
      <c r="D26" s="16">
        <v>1</v>
      </c>
      <c r="E26" s="26">
        <v>165776</v>
      </c>
      <c r="F26" s="27">
        <v>30477</v>
      </c>
      <c r="G26" s="20">
        <f t="shared" si="0"/>
        <v>18.384446481999809</v>
      </c>
      <c r="H26" s="19">
        <v>116096</v>
      </c>
      <c r="I26" s="19">
        <v>19356</v>
      </c>
      <c r="J26" s="20">
        <f t="shared" si="1"/>
        <v>16.672409040793827</v>
      </c>
      <c r="K26" s="17">
        <f t="shared" si="2"/>
        <v>-49680</v>
      </c>
      <c r="L26" s="19">
        <f t="shared" si="3"/>
        <v>-11121</v>
      </c>
      <c r="M26" s="20">
        <f t="shared" si="4"/>
        <v>63.510188010630962</v>
      </c>
    </row>
    <row r="27" spans="1:13">
      <c r="A27" s="10"/>
      <c r="B27" s="15" t="s">
        <v>21</v>
      </c>
      <c r="C27" s="16">
        <v>5</v>
      </c>
      <c r="D27" s="16">
        <v>2</v>
      </c>
      <c r="E27" s="26">
        <v>336003</v>
      </c>
      <c r="F27" s="27">
        <v>21527</v>
      </c>
      <c r="G27" s="20">
        <f t="shared" si="0"/>
        <v>6.4067880346306438</v>
      </c>
      <c r="H27" s="19">
        <v>201317</v>
      </c>
      <c r="I27" s="19">
        <v>11292</v>
      </c>
      <c r="J27" s="20">
        <f t="shared" si="1"/>
        <v>5.6090643115087149</v>
      </c>
      <c r="K27" s="17">
        <f t="shared" si="2"/>
        <v>-134686</v>
      </c>
      <c r="L27" s="19">
        <f t="shared" si="3"/>
        <v>-10235</v>
      </c>
      <c r="M27" s="20">
        <f t="shared" si="4"/>
        <v>52.455056440748827</v>
      </c>
    </row>
    <row r="28" spans="1:13">
      <c r="A28" s="10"/>
      <c r="B28" s="15" t="s">
        <v>20</v>
      </c>
      <c r="C28" s="16">
        <v>5</v>
      </c>
      <c r="D28" s="16">
        <v>3</v>
      </c>
      <c r="E28" s="26">
        <v>1564746</v>
      </c>
      <c r="F28" s="27">
        <v>428995</v>
      </c>
      <c r="G28" s="20">
        <f t="shared" si="0"/>
        <v>27.416270755764831</v>
      </c>
      <c r="H28" s="19">
        <v>1881218</v>
      </c>
      <c r="I28" s="19">
        <v>460765</v>
      </c>
      <c r="J28" s="20">
        <f t="shared" si="1"/>
        <v>24.492908317908928</v>
      </c>
      <c r="K28" s="17">
        <f t="shared" si="2"/>
        <v>316472</v>
      </c>
      <c r="L28" s="19">
        <f t="shared" si="3"/>
        <v>31770</v>
      </c>
      <c r="M28" s="20">
        <f t="shared" si="4"/>
        <v>107.4056807188895</v>
      </c>
    </row>
    <row r="29" spans="1:13" ht="31.2">
      <c r="A29" s="10"/>
      <c r="B29" s="15" t="s">
        <v>47</v>
      </c>
      <c r="C29" s="16">
        <v>5</v>
      </c>
      <c r="D29" s="16">
        <v>5</v>
      </c>
      <c r="E29" s="26">
        <v>632</v>
      </c>
      <c r="F29" s="27">
        <v>327</v>
      </c>
      <c r="G29" s="20">
        <f t="shared" si="0"/>
        <v>51.74050632911392</v>
      </c>
      <c r="H29" s="19">
        <v>662</v>
      </c>
      <c r="I29" s="19">
        <v>281</v>
      </c>
      <c r="J29" s="20">
        <f t="shared" si="1"/>
        <v>42.447129909365557</v>
      </c>
      <c r="K29" s="17">
        <f t="shared" si="2"/>
        <v>30</v>
      </c>
      <c r="L29" s="19">
        <f t="shared" si="3"/>
        <v>-46</v>
      </c>
      <c r="M29" s="20">
        <f t="shared" si="4"/>
        <v>85.932721712538225</v>
      </c>
    </row>
    <row r="30" spans="1:13">
      <c r="A30" s="10"/>
      <c r="B30" s="15" t="s">
        <v>19</v>
      </c>
      <c r="C30" s="16">
        <v>6</v>
      </c>
      <c r="D30" s="16">
        <v>0</v>
      </c>
      <c r="E30" s="26">
        <v>83292</v>
      </c>
      <c r="F30" s="27">
        <v>19938</v>
      </c>
      <c r="G30" s="20">
        <f t="shared" si="0"/>
        <v>23.937472986601353</v>
      </c>
      <c r="H30" s="19">
        <v>67265</v>
      </c>
      <c r="I30" s="19">
        <v>21282</v>
      </c>
      <c r="J30" s="20">
        <f t="shared" si="1"/>
        <v>31.639039619415744</v>
      </c>
      <c r="K30" s="17">
        <f t="shared" si="2"/>
        <v>-16027</v>
      </c>
      <c r="L30" s="19">
        <f t="shared" si="3"/>
        <v>1344</v>
      </c>
      <c r="M30" s="20">
        <f t="shared" si="4"/>
        <v>106.74089678001806</v>
      </c>
    </row>
    <row r="31" spans="1:13" ht="31.2">
      <c r="A31" s="10"/>
      <c r="B31" s="15" t="s">
        <v>18</v>
      </c>
      <c r="C31" s="16">
        <v>6</v>
      </c>
      <c r="D31" s="16">
        <v>3</v>
      </c>
      <c r="E31" s="26">
        <v>8060</v>
      </c>
      <c r="F31" s="27">
        <v>149</v>
      </c>
      <c r="G31" s="20">
        <f t="shared" si="0"/>
        <v>1.8486352357320097</v>
      </c>
      <c r="H31" s="19">
        <v>6643</v>
      </c>
      <c r="I31" s="19">
        <v>435</v>
      </c>
      <c r="J31" s="20">
        <f t="shared" si="1"/>
        <v>6.5482462742736711</v>
      </c>
      <c r="K31" s="17">
        <f t="shared" si="2"/>
        <v>-1417</v>
      </c>
      <c r="L31" s="19">
        <f t="shared" si="3"/>
        <v>286</v>
      </c>
      <c r="M31" s="20">
        <f t="shared" si="4"/>
        <v>291.94630872483225</v>
      </c>
    </row>
    <row r="32" spans="1:13">
      <c r="A32" s="10"/>
      <c r="B32" s="15" t="s">
        <v>55</v>
      </c>
      <c r="C32" s="16">
        <v>6</v>
      </c>
      <c r="D32" s="16">
        <v>5</v>
      </c>
      <c r="E32" s="26">
        <v>75232</v>
      </c>
      <c r="F32" s="27">
        <v>19789</v>
      </c>
      <c r="G32" s="20">
        <f t="shared" si="0"/>
        <v>26.303966397277755</v>
      </c>
      <c r="H32" s="19">
        <v>60623</v>
      </c>
      <c r="I32" s="19">
        <v>20847</v>
      </c>
      <c r="J32" s="20">
        <f t="shared" si="1"/>
        <v>34.387938571169357</v>
      </c>
      <c r="K32" s="17">
        <f t="shared" si="2"/>
        <v>-14609</v>
      </c>
      <c r="L32" s="19">
        <f t="shared" si="3"/>
        <v>1058</v>
      </c>
      <c r="M32" s="20">
        <f t="shared" si="4"/>
        <v>105.34640456819444</v>
      </c>
    </row>
    <row r="33" spans="1:13">
      <c r="A33" s="10"/>
      <c r="B33" s="15" t="s">
        <v>17</v>
      </c>
      <c r="C33" s="16">
        <v>7</v>
      </c>
      <c r="D33" s="16">
        <v>0</v>
      </c>
      <c r="E33" s="26">
        <v>7093306</v>
      </c>
      <c r="F33" s="27">
        <v>3259571</v>
      </c>
      <c r="G33" s="20">
        <f t="shared" si="0"/>
        <v>45.952775757876516</v>
      </c>
      <c r="H33" s="19">
        <v>7879765</v>
      </c>
      <c r="I33" s="19">
        <v>3863372</v>
      </c>
      <c r="J33" s="20">
        <f t="shared" si="1"/>
        <v>49.029025611804414</v>
      </c>
      <c r="K33" s="17">
        <f t="shared" si="2"/>
        <v>786459</v>
      </c>
      <c r="L33" s="19">
        <f t="shared" si="3"/>
        <v>603801</v>
      </c>
      <c r="M33" s="20">
        <f t="shared" si="4"/>
        <v>118.52394072716932</v>
      </c>
    </row>
    <row r="34" spans="1:13">
      <c r="A34" s="10"/>
      <c r="B34" s="15" t="s">
        <v>16</v>
      </c>
      <c r="C34" s="16">
        <v>7</v>
      </c>
      <c r="D34" s="16">
        <v>1</v>
      </c>
      <c r="E34" s="26">
        <v>2248999</v>
      </c>
      <c r="F34" s="27">
        <v>1064803</v>
      </c>
      <c r="G34" s="20">
        <f t="shared" si="0"/>
        <v>47.34564132754172</v>
      </c>
      <c r="H34" s="19">
        <v>2292781</v>
      </c>
      <c r="I34" s="19">
        <v>1317871</v>
      </c>
      <c r="J34" s="20">
        <f t="shared" si="1"/>
        <v>57.479148684501482</v>
      </c>
      <c r="K34" s="17">
        <f t="shared" si="2"/>
        <v>43782</v>
      </c>
      <c r="L34" s="19">
        <f t="shared" si="3"/>
        <v>253068</v>
      </c>
      <c r="M34" s="20">
        <f t="shared" si="4"/>
        <v>123.76664979343597</v>
      </c>
    </row>
    <row r="35" spans="1:13">
      <c r="A35" s="10"/>
      <c r="B35" s="15" t="s">
        <v>15</v>
      </c>
      <c r="C35" s="16">
        <v>7</v>
      </c>
      <c r="D35" s="16">
        <v>2</v>
      </c>
      <c r="E35" s="26">
        <v>4020294</v>
      </c>
      <c r="F35" s="27">
        <v>1870630</v>
      </c>
      <c r="G35" s="20">
        <f t="shared" si="0"/>
        <v>46.529681660097495</v>
      </c>
      <c r="H35" s="19">
        <v>4801090</v>
      </c>
      <c r="I35" s="19">
        <v>2204090</v>
      </c>
      <c r="J35" s="20">
        <f t="shared" si="1"/>
        <v>45.908116698499718</v>
      </c>
      <c r="K35" s="17">
        <f t="shared" si="2"/>
        <v>780796</v>
      </c>
      <c r="L35" s="19">
        <f t="shared" si="3"/>
        <v>333460</v>
      </c>
      <c r="M35" s="20">
        <f t="shared" si="4"/>
        <v>117.82607998374878</v>
      </c>
    </row>
    <row r="36" spans="1:13">
      <c r="A36" s="10"/>
      <c r="B36" s="15" t="s">
        <v>14</v>
      </c>
      <c r="C36" s="16">
        <v>7</v>
      </c>
      <c r="D36" s="16">
        <v>3</v>
      </c>
      <c r="E36" s="26">
        <v>445593</v>
      </c>
      <c r="F36" s="27">
        <v>245013</v>
      </c>
      <c r="G36" s="20">
        <f t="shared" si="0"/>
        <v>54.985827874315795</v>
      </c>
      <c r="H36" s="19">
        <v>493486</v>
      </c>
      <c r="I36" s="19">
        <v>249072</v>
      </c>
      <c r="J36" s="20">
        <f t="shared" si="1"/>
        <v>50.471948545652765</v>
      </c>
      <c r="K36" s="17">
        <f t="shared" si="2"/>
        <v>47893</v>
      </c>
      <c r="L36" s="19">
        <f t="shared" si="3"/>
        <v>4059</v>
      </c>
      <c r="M36" s="20">
        <f t="shared" si="4"/>
        <v>101.65664679017033</v>
      </c>
    </row>
    <row r="37" spans="1:13">
      <c r="A37" s="10"/>
      <c r="B37" s="15" t="s">
        <v>13</v>
      </c>
      <c r="C37" s="16">
        <v>7</v>
      </c>
      <c r="D37" s="16">
        <v>7</v>
      </c>
      <c r="E37" s="26">
        <v>60941</v>
      </c>
      <c r="F37" s="27">
        <v>12440</v>
      </c>
      <c r="G37" s="20">
        <f t="shared" si="0"/>
        <v>20.413186524671403</v>
      </c>
      <c r="H37" s="19">
        <v>56581</v>
      </c>
      <c r="I37" s="19">
        <v>12911</v>
      </c>
      <c r="J37" s="20">
        <f t="shared" si="1"/>
        <v>22.818614022375002</v>
      </c>
      <c r="K37" s="17">
        <f t="shared" si="2"/>
        <v>-4360</v>
      </c>
      <c r="L37" s="19">
        <f t="shared" si="3"/>
        <v>471</v>
      </c>
      <c r="M37" s="20">
        <f t="shared" si="4"/>
        <v>103.78617363344051</v>
      </c>
    </row>
    <row r="38" spans="1:13">
      <c r="A38" s="10"/>
      <c r="B38" s="15" t="s">
        <v>12</v>
      </c>
      <c r="C38" s="16">
        <v>7</v>
      </c>
      <c r="D38" s="16">
        <v>9</v>
      </c>
      <c r="E38" s="26">
        <v>317480</v>
      </c>
      <c r="F38" s="27">
        <v>66685</v>
      </c>
      <c r="G38" s="20">
        <f t="shared" si="0"/>
        <v>21.00447272269119</v>
      </c>
      <c r="H38" s="19">
        <v>235827</v>
      </c>
      <c r="I38" s="19">
        <v>79427</v>
      </c>
      <c r="J38" s="20">
        <f t="shared" si="1"/>
        <v>33.680197772095646</v>
      </c>
      <c r="K38" s="17">
        <f t="shared" si="2"/>
        <v>-81653</v>
      </c>
      <c r="L38" s="19">
        <f t="shared" si="3"/>
        <v>12742</v>
      </c>
      <c r="M38" s="20">
        <f t="shared" si="4"/>
        <v>119.10774537002324</v>
      </c>
    </row>
    <row r="39" spans="1:13">
      <c r="A39" s="10"/>
      <c r="B39" s="15" t="s">
        <v>11</v>
      </c>
      <c r="C39" s="16">
        <v>8</v>
      </c>
      <c r="D39" s="16">
        <v>0</v>
      </c>
      <c r="E39" s="26">
        <v>615247</v>
      </c>
      <c r="F39" s="27">
        <v>304399</v>
      </c>
      <c r="G39" s="20">
        <f t="shared" si="0"/>
        <v>49.475901548483783</v>
      </c>
      <c r="H39" s="19">
        <v>903429</v>
      </c>
      <c r="I39" s="19">
        <v>349700</v>
      </c>
      <c r="J39" s="20">
        <f t="shared" si="1"/>
        <v>38.708077779216737</v>
      </c>
      <c r="K39" s="17">
        <f t="shared" si="2"/>
        <v>288182</v>
      </c>
      <c r="L39" s="19">
        <f t="shared" si="3"/>
        <v>45301</v>
      </c>
      <c r="M39" s="20">
        <f t="shared" si="4"/>
        <v>114.8821119648882</v>
      </c>
    </row>
    <row r="40" spans="1:13">
      <c r="A40" s="10"/>
      <c r="B40" s="15" t="s">
        <v>10</v>
      </c>
      <c r="C40" s="16">
        <v>8</v>
      </c>
      <c r="D40" s="16">
        <v>1</v>
      </c>
      <c r="E40" s="26">
        <v>589103</v>
      </c>
      <c r="F40" s="27">
        <v>290879</v>
      </c>
      <c r="G40" s="20">
        <f t="shared" si="0"/>
        <v>49.376594585327183</v>
      </c>
      <c r="H40" s="19">
        <v>873233</v>
      </c>
      <c r="I40" s="19">
        <v>335589</v>
      </c>
      <c r="J40" s="20">
        <f t="shared" si="1"/>
        <v>38.430636496788374</v>
      </c>
      <c r="K40" s="17">
        <f t="shared" si="2"/>
        <v>284130</v>
      </c>
      <c r="L40" s="19">
        <f t="shared" si="3"/>
        <v>44710</v>
      </c>
      <c r="M40" s="20">
        <f t="shared" si="4"/>
        <v>115.37065240185782</v>
      </c>
    </row>
    <row r="41" spans="1:13">
      <c r="A41" s="10"/>
      <c r="B41" s="15" t="s">
        <v>9</v>
      </c>
      <c r="C41" s="16">
        <v>8</v>
      </c>
      <c r="D41" s="16">
        <v>4</v>
      </c>
      <c r="E41" s="26">
        <v>26144</v>
      </c>
      <c r="F41" s="27">
        <v>13520</v>
      </c>
      <c r="G41" s="20">
        <f t="shared" si="0"/>
        <v>51.713586291309667</v>
      </c>
      <c r="H41" s="19">
        <v>30195</v>
      </c>
      <c r="I41" s="19">
        <v>14111</v>
      </c>
      <c r="J41" s="20">
        <f t="shared" si="1"/>
        <v>46.732902798476566</v>
      </c>
      <c r="K41" s="17">
        <f t="shared" si="2"/>
        <v>4051</v>
      </c>
      <c r="L41" s="19">
        <f t="shared" si="3"/>
        <v>591</v>
      </c>
      <c r="M41" s="20">
        <f t="shared" si="4"/>
        <v>104.37130177514793</v>
      </c>
    </row>
    <row r="42" spans="1:13">
      <c r="A42" s="10"/>
      <c r="B42" s="15" t="s">
        <v>8</v>
      </c>
      <c r="C42" s="16">
        <v>9</v>
      </c>
      <c r="D42" s="16">
        <v>0</v>
      </c>
      <c r="E42" s="26">
        <v>9000</v>
      </c>
      <c r="F42" s="27">
        <v>612</v>
      </c>
      <c r="G42" s="20">
        <f t="shared" si="0"/>
        <v>6.8000000000000007</v>
      </c>
      <c r="H42" s="19">
        <v>12240</v>
      </c>
      <c r="I42" s="19">
        <v>3141</v>
      </c>
      <c r="J42" s="20">
        <f t="shared" si="1"/>
        <v>25.661764705882351</v>
      </c>
      <c r="K42" s="17">
        <f t="shared" si="2"/>
        <v>3240</v>
      </c>
      <c r="L42" s="19">
        <f t="shared" si="3"/>
        <v>2529</v>
      </c>
      <c r="M42" s="20">
        <f t="shared" si="4"/>
        <v>513.23529411764707</v>
      </c>
    </row>
    <row r="43" spans="1:13">
      <c r="A43" s="10"/>
      <c r="B43" s="15" t="s">
        <v>7</v>
      </c>
      <c r="C43" s="16">
        <v>9</v>
      </c>
      <c r="D43" s="16">
        <v>9</v>
      </c>
      <c r="E43" s="26">
        <v>9000</v>
      </c>
      <c r="F43" s="27">
        <v>612</v>
      </c>
      <c r="G43" s="20">
        <f t="shared" si="0"/>
        <v>6.8000000000000007</v>
      </c>
      <c r="H43" s="19">
        <v>12240</v>
      </c>
      <c r="I43" s="19">
        <v>3141</v>
      </c>
      <c r="J43" s="20">
        <f t="shared" si="1"/>
        <v>25.661764705882351</v>
      </c>
      <c r="K43" s="17">
        <f t="shared" si="2"/>
        <v>3240</v>
      </c>
      <c r="L43" s="19">
        <f t="shared" si="3"/>
        <v>2529</v>
      </c>
      <c r="M43" s="20">
        <f t="shared" si="4"/>
        <v>513.23529411764707</v>
      </c>
    </row>
    <row r="44" spans="1:13">
      <c r="A44" s="10"/>
      <c r="B44" s="15" t="s">
        <v>6</v>
      </c>
      <c r="C44" s="16">
        <v>10</v>
      </c>
      <c r="D44" s="16">
        <v>0</v>
      </c>
      <c r="E44" s="26">
        <v>283877</v>
      </c>
      <c r="F44" s="27">
        <v>82738</v>
      </c>
      <c r="G44" s="20">
        <f t="shared" si="0"/>
        <v>29.145721562507703</v>
      </c>
      <c r="H44" s="19">
        <v>318570</v>
      </c>
      <c r="I44" s="19">
        <v>153889</v>
      </c>
      <c r="J44" s="20">
        <f t="shared" si="1"/>
        <v>48.306180745205133</v>
      </c>
      <c r="K44" s="17">
        <f t="shared" si="2"/>
        <v>34693</v>
      </c>
      <c r="L44" s="19">
        <f t="shared" si="3"/>
        <v>71151</v>
      </c>
      <c r="M44" s="20">
        <f t="shared" si="4"/>
        <v>185.99555222509611</v>
      </c>
    </row>
    <row r="45" spans="1:13">
      <c r="A45" s="10"/>
      <c r="B45" s="15" t="s">
        <v>5</v>
      </c>
      <c r="C45" s="16">
        <v>10</v>
      </c>
      <c r="D45" s="16">
        <v>1</v>
      </c>
      <c r="E45" s="26">
        <v>17581</v>
      </c>
      <c r="F45" s="27">
        <v>9719</v>
      </c>
      <c r="G45" s="20">
        <f t="shared" si="0"/>
        <v>55.281269552357656</v>
      </c>
      <c r="H45" s="19">
        <v>21392</v>
      </c>
      <c r="I45" s="19">
        <v>9857</v>
      </c>
      <c r="J45" s="20">
        <f t="shared" si="1"/>
        <v>46.077973074046376</v>
      </c>
      <c r="K45" s="17">
        <f t="shared" si="2"/>
        <v>3811</v>
      </c>
      <c r="L45" s="19">
        <f t="shared" si="3"/>
        <v>138</v>
      </c>
      <c r="M45" s="20">
        <f t="shared" si="4"/>
        <v>101.41989916658092</v>
      </c>
    </row>
    <row r="46" spans="1:13">
      <c r="A46" s="10"/>
      <c r="B46" s="15" t="s">
        <v>4</v>
      </c>
      <c r="C46" s="16">
        <v>10</v>
      </c>
      <c r="D46" s="16">
        <v>3</v>
      </c>
      <c r="E46" s="26">
        <v>72425</v>
      </c>
      <c r="F46" s="27">
        <v>38821</v>
      </c>
      <c r="G46" s="20">
        <f t="shared" si="0"/>
        <v>53.601656886434249</v>
      </c>
      <c r="H46" s="19">
        <v>91887</v>
      </c>
      <c r="I46" s="19">
        <v>48520</v>
      </c>
      <c r="J46" s="20">
        <f t="shared" si="1"/>
        <v>52.803987506393725</v>
      </c>
      <c r="K46" s="17">
        <f t="shared" si="2"/>
        <v>19462</v>
      </c>
      <c r="L46" s="19">
        <f t="shared" si="3"/>
        <v>9699</v>
      </c>
      <c r="M46" s="20">
        <f t="shared" si="4"/>
        <v>124.9839004662425</v>
      </c>
    </row>
    <row r="47" spans="1:13">
      <c r="A47" s="10"/>
      <c r="B47" s="15" t="s">
        <v>3</v>
      </c>
      <c r="C47" s="16">
        <v>10</v>
      </c>
      <c r="D47" s="16">
        <v>4</v>
      </c>
      <c r="E47" s="26">
        <v>192834</v>
      </c>
      <c r="F47" s="27">
        <v>34198</v>
      </c>
      <c r="G47" s="20">
        <f t="shared" si="0"/>
        <v>17.734424427227562</v>
      </c>
      <c r="H47" s="19">
        <v>205291</v>
      </c>
      <c r="I47" s="19">
        <v>95512</v>
      </c>
      <c r="J47" s="20">
        <f t="shared" si="1"/>
        <v>46.525176456834444</v>
      </c>
      <c r="K47" s="17">
        <f t="shared" si="2"/>
        <v>12457</v>
      </c>
      <c r="L47" s="19">
        <f t="shared" si="3"/>
        <v>61314</v>
      </c>
      <c r="M47" s="20">
        <f t="shared" si="4"/>
        <v>279.29118661910053</v>
      </c>
    </row>
    <row r="48" spans="1:13">
      <c r="A48" s="10"/>
      <c r="B48" s="15" t="s">
        <v>56</v>
      </c>
      <c r="C48" s="16">
        <v>10</v>
      </c>
      <c r="D48" s="16">
        <v>6</v>
      </c>
      <c r="E48" s="26">
        <v>1037</v>
      </c>
      <c r="F48" s="27">
        <v>0</v>
      </c>
      <c r="G48" s="20">
        <f t="shared" si="0"/>
        <v>0</v>
      </c>
      <c r="H48" s="19">
        <v>419947</v>
      </c>
      <c r="I48" s="19">
        <v>187261</v>
      </c>
      <c r="J48" s="20">
        <f t="shared" si="1"/>
        <v>44.591579413592669</v>
      </c>
      <c r="K48" s="17">
        <f t="shared" si="2"/>
        <v>418910</v>
      </c>
      <c r="L48" s="19">
        <f t="shared" si="3"/>
        <v>187261</v>
      </c>
      <c r="M48" s="23" t="s">
        <v>51</v>
      </c>
    </row>
    <row r="49" spans="1:13">
      <c r="A49" s="10"/>
      <c r="B49" s="15" t="s">
        <v>2</v>
      </c>
      <c r="C49" s="16">
        <v>11</v>
      </c>
      <c r="D49" s="16">
        <v>0</v>
      </c>
      <c r="E49" s="26">
        <v>397066</v>
      </c>
      <c r="F49" s="27">
        <v>191608</v>
      </c>
      <c r="G49" s="20">
        <f t="shared" si="0"/>
        <v>48.255957447880199</v>
      </c>
      <c r="H49" s="19">
        <v>448</v>
      </c>
      <c r="I49" s="19">
        <v>0</v>
      </c>
      <c r="J49" s="20">
        <f t="shared" si="1"/>
        <v>0</v>
      </c>
      <c r="K49" s="17">
        <f t="shared" si="2"/>
        <v>-396618</v>
      </c>
      <c r="L49" s="19">
        <f t="shared" si="3"/>
        <v>-191608</v>
      </c>
      <c r="M49" s="20">
        <f t="shared" si="4"/>
        <v>0</v>
      </c>
    </row>
    <row r="50" spans="1:13">
      <c r="A50" s="10"/>
      <c r="B50" s="15" t="s">
        <v>1</v>
      </c>
      <c r="C50" s="16">
        <v>11</v>
      </c>
      <c r="D50" s="16">
        <v>2</v>
      </c>
      <c r="E50" s="26">
        <v>386906</v>
      </c>
      <c r="F50" s="27">
        <v>187262</v>
      </c>
      <c r="G50" s="20">
        <f t="shared" si="0"/>
        <v>48.39986973580146</v>
      </c>
      <c r="H50" s="19">
        <v>410483</v>
      </c>
      <c r="I50" s="19">
        <v>182915</v>
      </c>
      <c r="J50" s="20">
        <f t="shared" si="1"/>
        <v>44.560919697039829</v>
      </c>
      <c r="K50" s="17">
        <f t="shared" si="2"/>
        <v>23577</v>
      </c>
      <c r="L50" s="19">
        <f t="shared" si="3"/>
        <v>-4347</v>
      </c>
      <c r="M50" s="20">
        <f t="shared" si="4"/>
        <v>97.678653437429901</v>
      </c>
    </row>
    <row r="51" spans="1:13" ht="31.2">
      <c r="A51" s="10"/>
      <c r="B51" s="15" t="s">
        <v>0</v>
      </c>
      <c r="C51" s="16">
        <v>11</v>
      </c>
      <c r="D51" s="16">
        <v>5</v>
      </c>
      <c r="E51" s="26">
        <v>10161</v>
      </c>
      <c r="F51" s="27">
        <v>4346</v>
      </c>
      <c r="G51" s="20">
        <f t="shared" si="0"/>
        <v>42.771380769609294</v>
      </c>
      <c r="H51" s="19">
        <v>9016</v>
      </c>
      <c r="I51" s="19">
        <v>4346</v>
      </c>
      <c r="J51" s="20">
        <f t="shared" si="1"/>
        <v>48.203194321206745</v>
      </c>
      <c r="K51" s="17">
        <f t="shared" si="2"/>
        <v>-1145</v>
      </c>
      <c r="L51" s="19">
        <f t="shared" si="3"/>
        <v>0</v>
      </c>
      <c r="M51" s="20">
        <f t="shared" si="4"/>
        <v>100</v>
      </c>
    </row>
    <row r="52" spans="1:13" ht="31.2">
      <c r="A52" s="10"/>
      <c r="B52" s="30" t="s">
        <v>57</v>
      </c>
      <c r="C52" s="16">
        <v>13</v>
      </c>
      <c r="D52" s="16">
        <v>0</v>
      </c>
      <c r="E52" s="20">
        <v>9724</v>
      </c>
      <c r="F52" s="27">
        <v>0</v>
      </c>
      <c r="G52" s="20">
        <f t="shared" si="0"/>
        <v>0</v>
      </c>
      <c r="H52" s="19">
        <v>32298</v>
      </c>
      <c r="I52" s="19">
        <v>0</v>
      </c>
      <c r="J52" s="20">
        <f t="shared" si="1"/>
        <v>0</v>
      </c>
      <c r="K52" s="17">
        <f t="shared" si="2"/>
        <v>22574</v>
      </c>
      <c r="L52" s="19">
        <f t="shared" si="3"/>
        <v>0</v>
      </c>
      <c r="M52" s="23" t="s">
        <v>51</v>
      </c>
    </row>
    <row r="53" spans="1:13" ht="31.2">
      <c r="A53" s="10"/>
      <c r="B53" s="30" t="s">
        <v>58</v>
      </c>
      <c r="C53" s="16">
        <v>13</v>
      </c>
      <c r="D53" s="16">
        <v>1</v>
      </c>
      <c r="E53" s="20">
        <v>9724</v>
      </c>
      <c r="F53" s="27">
        <v>0</v>
      </c>
      <c r="G53" s="20">
        <f t="shared" si="0"/>
        <v>0</v>
      </c>
      <c r="H53" s="19">
        <v>32298</v>
      </c>
      <c r="I53" s="19">
        <v>0</v>
      </c>
      <c r="J53" s="20">
        <f t="shared" si="1"/>
        <v>0</v>
      </c>
      <c r="K53" s="17">
        <f t="shared" si="2"/>
        <v>22574</v>
      </c>
      <c r="L53" s="19">
        <f t="shared" si="3"/>
        <v>0</v>
      </c>
      <c r="M53" s="23" t="s">
        <v>51</v>
      </c>
    </row>
    <row r="54" spans="1:13">
      <c r="A54" s="2"/>
      <c r="B54" s="31" t="s">
        <v>48</v>
      </c>
      <c r="C54" s="32"/>
      <c r="D54" s="33"/>
      <c r="E54" s="28">
        <v>12704669</v>
      </c>
      <c r="F54" s="29">
        <v>5061454</v>
      </c>
      <c r="G54" s="22">
        <f t="shared" si="0"/>
        <v>39.839322063408346</v>
      </c>
      <c r="H54" s="21">
        <v>14272865</v>
      </c>
      <c r="I54" s="21">
        <v>5893296</v>
      </c>
      <c r="J54" s="22">
        <f t="shared" si="1"/>
        <v>41.290210479816068</v>
      </c>
      <c r="K54" s="18">
        <f t="shared" si="2"/>
        <v>1568196</v>
      </c>
      <c r="L54" s="21">
        <f t="shared" si="3"/>
        <v>831842</v>
      </c>
      <c r="M54" s="22">
        <f t="shared" si="4"/>
        <v>116.43484263612788</v>
      </c>
    </row>
    <row r="55" spans="1:13" ht="13.2" customHeight="1">
      <c r="A55" s="4"/>
      <c r="B55" s="4"/>
      <c r="C55" s="4"/>
      <c r="D55" s="3"/>
      <c r="E55" s="4"/>
      <c r="F55" s="3"/>
      <c r="K55" s="4"/>
      <c r="L55" s="3"/>
    </row>
  </sheetData>
  <mergeCells count="2">
    <mergeCell ref="B54:D54"/>
    <mergeCell ref="B1:M1"/>
  </mergeCells>
  <pageMargins left="0.196850393700787" right="0.196850393700787" top="0.39370078740157499" bottom="0.196850393700787" header="0.196850393700787" footer="0.196850393700787"/>
  <pageSetup paperSize="9" scale="63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2018-07-19T07:29:14Z</cp:lastPrinted>
  <dcterms:created xsi:type="dcterms:W3CDTF">2018-07-18T06:43:54Z</dcterms:created>
  <dcterms:modified xsi:type="dcterms:W3CDTF">2021-09-28T14:21:08Z</dcterms:modified>
</cp:coreProperties>
</file>