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72" windowWidth="15252" windowHeight="11328"/>
  </bookViews>
  <sheets>
    <sheet name="Бюджет_10" sheetId="2" r:id="rId1"/>
  </sheets>
  <definedNames>
    <definedName name="_xlnm.Print_Titles" localSheetId="0">Бюджет_10!$3:$3</definedName>
  </definedNames>
  <calcPr calcId="124519"/>
</workbook>
</file>

<file path=xl/calcChain.xml><?xml version="1.0" encoding="utf-8"?>
<calcChain xmlns="http://schemas.openxmlformats.org/spreadsheetml/2006/main">
  <c r="J23" i="2"/>
  <c r="J22"/>
  <c r="J21"/>
  <c r="J20"/>
  <c r="J19"/>
  <c r="J18"/>
  <c r="J17"/>
  <c r="J16"/>
  <c r="J15"/>
  <c r="J14"/>
  <c r="J13"/>
  <c r="J12"/>
  <c r="J11"/>
  <c r="J10"/>
  <c r="J9"/>
  <c r="J8"/>
  <c r="J7"/>
  <c r="J6"/>
  <c r="J5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E23"/>
  <c r="E22"/>
  <c r="E21"/>
  <c r="E20"/>
  <c r="E19"/>
  <c r="E18"/>
  <c r="E17"/>
  <c r="E15"/>
  <c r="E14"/>
  <c r="E13"/>
  <c r="E12"/>
  <c r="E11"/>
  <c r="E10"/>
  <c r="E9"/>
  <c r="E8"/>
  <c r="E7"/>
  <c r="E6"/>
  <c r="E5"/>
  <c r="H23"/>
  <c r="H22"/>
  <c r="H11"/>
  <c r="J24" l="1"/>
  <c r="I24"/>
  <c r="E24"/>
  <c r="H24"/>
  <c r="H13"/>
  <c r="H20"/>
  <c r="H19"/>
  <c r="H12"/>
  <c r="H8"/>
  <c r="H7"/>
  <c r="H6"/>
  <c r="H5"/>
  <c r="H18"/>
  <c r="H17"/>
  <c r="H15"/>
  <c r="H14"/>
  <c r="H10"/>
  <c r="H9"/>
  <c r="H21" l="1"/>
</calcChain>
</file>

<file path=xl/sharedStrings.xml><?xml version="1.0" encoding="utf-8"?>
<sst xmlns="http://schemas.openxmlformats.org/spreadsheetml/2006/main" count="35" uniqueCount="33">
  <si>
    <t>(тыс.рублей)</t>
  </si>
  <si>
    <t>Наименование программы</t>
  </si>
  <si>
    <t>% выполнения</t>
  </si>
  <si>
    <t>8=5-2</t>
  </si>
  <si>
    <t>9=6-3</t>
  </si>
  <si>
    <t>Итого по муниципальным программам</t>
  </si>
  <si>
    <t xml:space="preserve"> -</t>
  </si>
  <si>
    <t>Отклонение плана 2021 года от плана 2020 года</t>
  </si>
  <si>
    <t>Отклонение факта 2021 года от факта 2020 года</t>
  </si>
  <si>
    <t>Исполнение расходов бюджета Раменского муниципального района в разрезе муниципальных программ Раменского муниципального района за 9 месяцев 2020 года и исполнение расходов бюджета Раменского городского округа в разрезе муниципальных программ Раменского городского округа за 9 месяцев 2021 года</t>
  </si>
  <si>
    <t>План на 01.10.2020 года</t>
  </si>
  <si>
    <t>Факт на 01.10.2020 года</t>
  </si>
  <si>
    <t>План на 01.10.2021 года</t>
  </si>
  <si>
    <t>Факт на 01.10.2021 года</t>
  </si>
  <si>
    <t>01 - Муниципальная программа "Здравоохранение"</t>
  </si>
  <si>
    <t>02 - Муниципальная программа "Культура"</t>
  </si>
  <si>
    <t>03 - Муниципальная программа "Образование"</t>
  </si>
  <si>
    <t>04 - Муниципальная программа "Социальная защита населения"</t>
  </si>
  <si>
    <t>05 - Муниципальная программа "Спорт"</t>
  </si>
  <si>
    <t>06 - Муниципальная программа "Развитие сельского хозяйства"</t>
  </si>
  <si>
    <t>07 - Муниципальная программа "Экология и окружающая среда"</t>
  </si>
  <si>
    <t>08 - Муниципальная программа "Безопасность и обеспечение безопасности жизнедеятельности населения"</t>
  </si>
  <si>
    <t>09 - Муниципальная программа "Жилище"</t>
  </si>
  <si>
    <t>10 - Муниципальная программа "Развитие инженерной инфраструктуры и энергоэффективности"</t>
  </si>
  <si>
    <t>11 - Муниципальная программа "Предпринимательство"</t>
  </si>
  <si>
    <t>12 - Муниципальная программа "Управление имуществом и муниципальными финансами"</t>
  </si>
  <si>
    <t>13 - 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</si>
  <si>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14 - Муниципальная программа "Развитие и функционирование дорожно-транспортного комплекса"</t>
  </si>
  <si>
    <t>15 - Муниципальная программа "Цифровое муниципальное образование"</t>
  </si>
  <si>
    <t>16 - Муниципальная программа "Архитектура и градостроительство"</t>
  </si>
  <si>
    <t>17 - Муниципальная программа "Формирование современной комфортной городской среды"</t>
  </si>
  <si>
    <t>18 - Муниципальная программа "Строительство объектов социальной инфраструктуры"</t>
  </si>
  <si>
    <t>19 - Муниципальная программа "Переселение граждан из аварийного жилищного фонда"</t>
  </si>
</sst>
</file>

<file path=xl/styles.xml><?xml version="1.0" encoding="utf-8"?>
<styleSheet xmlns="http://schemas.openxmlformats.org/spreadsheetml/2006/main">
  <numFmts count="4">
    <numFmt numFmtId="164" formatCode="#,##0;[Red]\-#,##0;0"/>
    <numFmt numFmtId="165" formatCode="#,##0.0;[Red]\-#,##0.0;0.0"/>
    <numFmt numFmtId="167" formatCode="0.0"/>
    <numFmt numFmtId="168" formatCode="[&gt;=50]#,##0,;[Red][&lt;=-50]\-#,##0,;#,##0,"/>
  </numFmts>
  <fonts count="8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2">
    <xf numFmtId="0" fontId="0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4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2" fillId="0" borderId="0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vertical="top"/>
      <protection hidden="1"/>
    </xf>
    <xf numFmtId="0" fontId="3" fillId="0" borderId="0" xfId="1" applyNumberFormat="1" applyFont="1" applyFill="1" applyBorder="1" applyAlignment="1" applyProtection="1">
      <alignment vertical="top" wrapText="1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3" fillId="0" borderId="1" xfId="1" applyNumberFormat="1" applyFont="1" applyFill="1" applyBorder="1" applyAlignment="1" applyProtection="1">
      <alignment vertical="center" wrapText="1"/>
      <protection hidden="1"/>
    </xf>
    <xf numFmtId="164" fontId="3" fillId="0" borderId="1" xfId="1" applyNumberFormat="1" applyFont="1" applyFill="1" applyBorder="1" applyAlignment="1" applyProtection="1">
      <alignment horizontal="right" vertical="center"/>
      <protection hidden="1"/>
    </xf>
    <xf numFmtId="165" fontId="3" fillId="0" borderId="1" xfId="1" applyNumberFormat="1" applyFont="1" applyFill="1" applyBorder="1" applyAlignment="1" applyProtection="1">
      <alignment horizontal="right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/>
    <xf numFmtId="0" fontId="3" fillId="0" borderId="0" xfId="1" applyFont="1" applyFill="1" applyAlignment="1" applyProtection="1">
      <alignment horizontal="right"/>
      <protection hidden="1"/>
    </xf>
    <xf numFmtId="167" fontId="3" fillId="0" borderId="1" xfId="1" applyNumberFormat="1" applyFont="1" applyFill="1" applyBorder="1"/>
    <xf numFmtId="164" fontId="2" fillId="0" borderId="1" xfId="1" applyNumberFormat="1" applyFont="1" applyFill="1" applyBorder="1"/>
    <xf numFmtId="167" fontId="2" fillId="0" borderId="1" xfId="1" applyNumberFormat="1" applyFont="1" applyFill="1" applyBorder="1"/>
    <xf numFmtId="164" fontId="2" fillId="0" borderId="1" xfId="1" applyNumberFormat="1" applyFont="1" applyFill="1" applyBorder="1" applyAlignment="1" applyProtection="1">
      <alignment horizontal="right" vertical="center"/>
      <protection hidden="1"/>
    </xf>
    <xf numFmtId="0" fontId="2" fillId="0" borderId="0" xfId="1" applyNumberFormat="1" applyFont="1" applyFill="1" applyAlignment="1" applyProtection="1">
      <alignment horizontal="center" vertical="center" wrapText="1"/>
      <protection hidden="1"/>
    </xf>
    <xf numFmtId="0" fontId="0" fillId="0" borderId="0" xfId="0" applyFill="1" applyAlignment="1">
      <alignment wrapText="1"/>
    </xf>
    <xf numFmtId="168" fontId="7" fillId="0" borderId="1" xfId="0" applyNumberFormat="1" applyFont="1" applyBorder="1" applyAlignment="1">
      <alignment horizontal="right" vertical="center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Border="1" applyAlignment="1">
      <alignment horizontal="left" vertical="center" wrapText="1"/>
    </xf>
    <xf numFmtId="0" fontId="6" fillId="0" borderId="1" xfId="0" applyFont="1" applyFill="1" applyBorder="1" applyAlignment="1">
      <alignment wrapText="1"/>
    </xf>
  </cellXfs>
  <cellStyles count="32">
    <cellStyle name="Обычный" xfId="0" builtinId="0"/>
    <cellStyle name="Обычный 2" xfId="1"/>
    <cellStyle name="Обычный 2 10" xfId="10"/>
    <cellStyle name="Обычный 2 11" xfId="11"/>
    <cellStyle name="Обычный 2 12" xfId="12"/>
    <cellStyle name="Обычный 2 13" xfId="13"/>
    <cellStyle name="Обычный 2 14" xfId="14"/>
    <cellStyle name="Обычный 2 15" xfId="15"/>
    <cellStyle name="Обычный 2 16" xfId="16"/>
    <cellStyle name="Обычный 2 17" xfId="17"/>
    <cellStyle name="Обычный 2 18" xfId="18"/>
    <cellStyle name="Обычный 2 19" xfId="19"/>
    <cellStyle name="Обычный 2 2" xfId="3"/>
    <cellStyle name="Обычный 2 20" xfId="20"/>
    <cellStyle name="Обычный 2 21" xfId="21"/>
    <cellStyle name="Обычный 2 22" xfId="22"/>
    <cellStyle name="Обычный 2 23" xfId="23"/>
    <cellStyle name="Обычный 2 24" xfId="24"/>
    <cellStyle name="Обычный 2 25" xfId="25"/>
    <cellStyle name="Обычный 2 26" xfId="26"/>
    <cellStyle name="Обычный 2 27" xfId="27"/>
    <cellStyle name="Обычный 2 28" xfId="28"/>
    <cellStyle name="Обычный 2 29" xfId="29"/>
    <cellStyle name="Обычный 2 3" xfId="4"/>
    <cellStyle name="Обычный 2 30" xfId="30"/>
    <cellStyle name="Обычный 2 31" xfId="31"/>
    <cellStyle name="Обычный 2 4" xfId="5"/>
    <cellStyle name="Обычный 2 5" xfId="6"/>
    <cellStyle name="Обычный 2 6" xfId="7"/>
    <cellStyle name="Обычный 2 7" xfId="2"/>
    <cellStyle name="Обычный 2 8" xfId="8"/>
    <cellStyle name="Обычный 2 9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showGridLines="0" tabSelected="1" workbookViewId="0">
      <selection activeCell="F7" sqref="F7"/>
    </sheetView>
  </sheetViews>
  <sheetFormatPr defaultRowHeight="15.6"/>
  <cols>
    <col min="1" max="1" width="0.5546875" style="11" customWidth="1"/>
    <col min="2" max="2" width="56.21875" style="11" customWidth="1"/>
    <col min="3" max="3" width="16.44140625" style="11" customWidth="1"/>
    <col min="4" max="4" width="16.5546875" style="11" customWidth="1"/>
    <col min="5" max="5" width="13.88671875" style="11" customWidth="1"/>
    <col min="6" max="6" width="16.44140625" style="11" customWidth="1"/>
    <col min="7" max="7" width="16.5546875" style="11" customWidth="1"/>
    <col min="8" max="8" width="13.88671875" style="11" customWidth="1"/>
    <col min="9" max="9" width="13.5546875" style="11" customWidth="1"/>
    <col min="10" max="10" width="14.6640625" style="11" customWidth="1"/>
    <col min="11" max="235" width="9.109375" style="11" customWidth="1"/>
    <col min="236" max="16384" width="8.88671875" style="11"/>
  </cols>
  <sheetData>
    <row r="1" spans="1:10" ht="38.4" customHeight="1">
      <c r="A1" s="1"/>
      <c r="B1" s="17" t="s">
        <v>9</v>
      </c>
      <c r="C1" s="17"/>
      <c r="D1" s="17"/>
      <c r="E1" s="17"/>
      <c r="F1" s="18"/>
      <c r="G1" s="18"/>
      <c r="H1" s="18"/>
      <c r="I1" s="18"/>
      <c r="J1" s="18"/>
    </row>
    <row r="2" spans="1:10" ht="24.6" customHeight="1">
      <c r="A2" s="1"/>
      <c r="B2" s="5"/>
      <c r="J2" s="12" t="s">
        <v>0</v>
      </c>
    </row>
    <row r="3" spans="1:10" ht="84.6" customHeight="1">
      <c r="A3" s="3"/>
      <c r="B3" s="6" t="s">
        <v>1</v>
      </c>
      <c r="C3" s="6" t="s">
        <v>10</v>
      </c>
      <c r="D3" s="6" t="s">
        <v>11</v>
      </c>
      <c r="E3" s="6" t="s">
        <v>2</v>
      </c>
      <c r="F3" s="6" t="s">
        <v>12</v>
      </c>
      <c r="G3" s="6" t="s">
        <v>13</v>
      </c>
      <c r="H3" s="6" t="s">
        <v>2</v>
      </c>
      <c r="I3" s="6" t="s">
        <v>7</v>
      </c>
      <c r="J3" s="6" t="s">
        <v>8</v>
      </c>
    </row>
    <row r="4" spans="1:10" ht="21" customHeight="1">
      <c r="A4" s="3"/>
      <c r="B4" s="20">
        <v>1</v>
      </c>
      <c r="C4" s="21">
        <v>2</v>
      </c>
      <c r="D4" s="21">
        <v>3</v>
      </c>
      <c r="E4" s="6">
        <v>4</v>
      </c>
      <c r="F4" s="10">
        <v>5</v>
      </c>
      <c r="G4" s="10">
        <v>6</v>
      </c>
      <c r="H4" s="6">
        <v>7</v>
      </c>
      <c r="I4" s="6" t="s">
        <v>3</v>
      </c>
      <c r="J4" s="6" t="s">
        <v>4</v>
      </c>
    </row>
    <row r="5" spans="1:10">
      <c r="A5" s="4"/>
      <c r="B5" s="22" t="s">
        <v>14</v>
      </c>
      <c r="C5" s="19">
        <v>8622000</v>
      </c>
      <c r="D5" s="19">
        <v>8622000</v>
      </c>
      <c r="E5" s="7">
        <f t="shared" ref="E5:E15" si="0">D5/C5*100</f>
        <v>100</v>
      </c>
      <c r="F5" s="19">
        <v>15764420.550000001</v>
      </c>
      <c r="G5" s="19">
        <v>6674420.5499999998</v>
      </c>
      <c r="H5" s="7">
        <f t="shared" ref="H5:H7" si="1">G5/F5*100</f>
        <v>42.338508598084815</v>
      </c>
      <c r="I5" s="8">
        <f>F5-C5</f>
        <v>7142420.5500000007</v>
      </c>
      <c r="J5" s="8">
        <f>G5-D5</f>
        <v>-1947579.4500000002</v>
      </c>
    </row>
    <row r="6" spans="1:10">
      <c r="A6" s="4"/>
      <c r="B6" s="22" t="s">
        <v>15</v>
      </c>
      <c r="C6" s="19">
        <v>536010365.38999999</v>
      </c>
      <c r="D6" s="19">
        <v>529638473.43000001</v>
      </c>
      <c r="E6" s="7">
        <f t="shared" si="0"/>
        <v>98.811237175355032</v>
      </c>
      <c r="F6" s="19">
        <v>958790259.89999998</v>
      </c>
      <c r="G6" s="19">
        <v>685463336.95000005</v>
      </c>
      <c r="H6" s="7">
        <f t="shared" si="1"/>
        <v>71.492521943380254</v>
      </c>
      <c r="I6" s="8">
        <f t="shared" ref="I6:I24" si="2">F6-C6</f>
        <v>422779894.50999999</v>
      </c>
      <c r="J6" s="8">
        <f t="shared" ref="J6:J24" si="3">G6-D6</f>
        <v>155824863.52000004</v>
      </c>
    </row>
    <row r="7" spans="1:10">
      <c r="A7" s="4"/>
      <c r="B7" s="22" t="s">
        <v>16</v>
      </c>
      <c r="C7" s="19">
        <v>6327313793.9099998</v>
      </c>
      <c r="D7" s="19">
        <v>6228471318.3500004</v>
      </c>
      <c r="E7" s="7">
        <f t="shared" si="0"/>
        <v>98.437844577028329</v>
      </c>
      <c r="F7" s="19">
        <v>6494404679.1700001</v>
      </c>
      <c r="G7" s="19">
        <v>4468167746.8500004</v>
      </c>
      <c r="H7" s="7">
        <f t="shared" si="1"/>
        <v>68.800266807843002</v>
      </c>
      <c r="I7" s="8">
        <f t="shared" si="2"/>
        <v>167090885.26000023</v>
      </c>
      <c r="J7" s="8">
        <f t="shared" si="3"/>
        <v>-1760303571.5</v>
      </c>
    </row>
    <row r="8" spans="1:10" ht="31.2">
      <c r="A8" s="4"/>
      <c r="B8" s="22" t="s">
        <v>17</v>
      </c>
      <c r="C8" s="19">
        <v>137623613.75</v>
      </c>
      <c r="D8" s="19">
        <v>131070854.23999999</v>
      </c>
      <c r="E8" s="7">
        <f t="shared" si="0"/>
        <v>95.238637228416763</v>
      </c>
      <c r="F8" s="19">
        <v>160350089.36000001</v>
      </c>
      <c r="G8" s="19">
        <v>108706301.81999999</v>
      </c>
      <c r="H8" s="7">
        <f t="shared" ref="H8:H24" si="4">G8/F8*100</f>
        <v>67.793103361448587</v>
      </c>
      <c r="I8" s="8">
        <f t="shared" si="2"/>
        <v>22726475.610000014</v>
      </c>
      <c r="J8" s="8">
        <f t="shared" si="3"/>
        <v>-22364552.420000002</v>
      </c>
    </row>
    <row r="9" spans="1:10">
      <c r="A9" s="4"/>
      <c r="B9" s="22" t="s">
        <v>18</v>
      </c>
      <c r="C9" s="19">
        <v>392576070.93000001</v>
      </c>
      <c r="D9" s="19">
        <v>392480276.93000001</v>
      </c>
      <c r="E9" s="7">
        <f t="shared" si="0"/>
        <v>99.975598614614213</v>
      </c>
      <c r="F9" s="19">
        <v>440083176.70999998</v>
      </c>
      <c r="G9" s="19">
        <v>310102914.74000001</v>
      </c>
      <c r="H9" s="7">
        <f t="shared" si="4"/>
        <v>70.464614679953414</v>
      </c>
      <c r="I9" s="8">
        <f t="shared" si="2"/>
        <v>47507105.779999971</v>
      </c>
      <c r="J9" s="8">
        <f t="shared" si="3"/>
        <v>-82377362.189999998</v>
      </c>
    </row>
    <row r="10" spans="1:10" ht="31.2">
      <c r="A10" s="4"/>
      <c r="B10" s="22" t="s">
        <v>19</v>
      </c>
      <c r="C10" s="19">
        <v>9997553.5700000003</v>
      </c>
      <c r="D10" s="19">
        <v>3402947.71</v>
      </c>
      <c r="E10" s="7">
        <f t="shared" si="0"/>
        <v>34.037804210535477</v>
      </c>
      <c r="F10" s="19">
        <v>9231081.5700000003</v>
      </c>
      <c r="G10" s="19">
        <v>5522236.1200000001</v>
      </c>
      <c r="H10" s="7">
        <f t="shared" si="4"/>
        <v>59.822200444492445</v>
      </c>
      <c r="I10" s="8">
        <f t="shared" si="2"/>
        <v>-766472</v>
      </c>
      <c r="J10" s="8">
        <f t="shared" si="3"/>
        <v>2119288.41</v>
      </c>
    </row>
    <row r="11" spans="1:10" ht="36.6" customHeight="1">
      <c r="A11" s="4"/>
      <c r="B11" s="22" t="s">
        <v>20</v>
      </c>
      <c r="C11" s="19">
        <v>57761853.399999999</v>
      </c>
      <c r="D11" s="19">
        <v>56792601.57</v>
      </c>
      <c r="E11" s="7">
        <f t="shared" si="0"/>
        <v>98.321986271306187</v>
      </c>
      <c r="F11" s="19">
        <v>67608213.909999996</v>
      </c>
      <c r="G11" s="19">
        <v>34319972.619999997</v>
      </c>
      <c r="H11" s="7">
        <f t="shared" si="4"/>
        <v>50.763022176102325</v>
      </c>
      <c r="I11" s="8">
        <f t="shared" si="2"/>
        <v>9846360.5099999979</v>
      </c>
      <c r="J11" s="8">
        <f t="shared" si="3"/>
        <v>-22472628.950000003</v>
      </c>
    </row>
    <row r="12" spans="1:10" ht="46.8">
      <c r="A12" s="4"/>
      <c r="B12" s="22" t="s">
        <v>21</v>
      </c>
      <c r="C12" s="19">
        <v>188222313.31</v>
      </c>
      <c r="D12" s="19">
        <v>185915100.77000001</v>
      </c>
      <c r="E12" s="7">
        <f t="shared" si="0"/>
        <v>98.774208806901626</v>
      </c>
      <c r="F12" s="19">
        <v>255193007.52000001</v>
      </c>
      <c r="G12" s="19">
        <v>133541916.3</v>
      </c>
      <c r="H12" s="7">
        <f t="shared" ref="H12" si="5">G12/F12*100</f>
        <v>52.32977094387433</v>
      </c>
      <c r="I12" s="8">
        <f t="shared" si="2"/>
        <v>66970694.210000008</v>
      </c>
      <c r="J12" s="8">
        <f t="shared" si="3"/>
        <v>-52373184.470000014</v>
      </c>
    </row>
    <row r="13" spans="1:10">
      <c r="A13" s="4"/>
      <c r="B13" s="22" t="s">
        <v>22</v>
      </c>
      <c r="C13" s="19">
        <v>117940185.09</v>
      </c>
      <c r="D13" s="19">
        <v>116412865.31999999</v>
      </c>
      <c r="E13" s="7">
        <f t="shared" si="0"/>
        <v>98.705004770990882</v>
      </c>
      <c r="F13" s="19">
        <v>149712974.40000001</v>
      </c>
      <c r="G13" s="19">
        <v>97659307.489999995</v>
      </c>
      <c r="H13" s="7">
        <f t="shared" ref="H13" si="6">G13/F13*100</f>
        <v>65.231024820250965</v>
      </c>
      <c r="I13" s="8">
        <f t="shared" si="2"/>
        <v>31772789.310000002</v>
      </c>
      <c r="J13" s="8">
        <f t="shared" si="3"/>
        <v>-18753557.829999998</v>
      </c>
    </row>
    <row r="14" spans="1:10" ht="46.8">
      <c r="A14" s="4"/>
      <c r="B14" s="22" t="s">
        <v>23</v>
      </c>
      <c r="C14" s="19">
        <v>90229469.629999995</v>
      </c>
      <c r="D14" s="19">
        <v>69408942.170000002</v>
      </c>
      <c r="E14" s="7">
        <f t="shared" si="0"/>
        <v>76.924914282021376</v>
      </c>
      <c r="F14" s="19">
        <v>130514985.64</v>
      </c>
      <c r="G14" s="19">
        <v>38838214.770000003</v>
      </c>
      <c r="H14" s="7">
        <f t="shared" si="4"/>
        <v>29.757666967935471</v>
      </c>
      <c r="I14" s="8">
        <f t="shared" si="2"/>
        <v>40285516.010000005</v>
      </c>
      <c r="J14" s="8">
        <f t="shared" si="3"/>
        <v>-30570727.399999999</v>
      </c>
    </row>
    <row r="15" spans="1:10" ht="31.2">
      <c r="A15" s="4"/>
      <c r="B15" s="22" t="s">
        <v>24</v>
      </c>
      <c r="C15" s="19">
        <v>8452857.1300000008</v>
      </c>
      <c r="D15" s="19">
        <v>7473827.1299999999</v>
      </c>
      <c r="E15" s="7">
        <f t="shared" si="0"/>
        <v>88.417762361967178</v>
      </c>
      <c r="F15" s="19">
        <v>13340000</v>
      </c>
      <c r="G15" s="19">
        <v>1284250.6399999999</v>
      </c>
      <c r="H15" s="7">
        <f t="shared" si="4"/>
        <v>9.6270662668665654</v>
      </c>
      <c r="I15" s="8">
        <f t="shared" si="2"/>
        <v>4887142.8699999992</v>
      </c>
      <c r="J15" s="8">
        <f t="shared" si="3"/>
        <v>-6189576.4900000002</v>
      </c>
    </row>
    <row r="16" spans="1:10" ht="31.2">
      <c r="A16" s="4"/>
      <c r="B16" s="22" t="s">
        <v>25</v>
      </c>
      <c r="C16" s="19">
        <v>836547700.80999994</v>
      </c>
      <c r="D16" s="19">
        <v>820086875.75</v>
      </c>
      <c r="E16" s="9" t="s">
        <v>6</v>
      </c>
      <c r="F16" s="19">
        <v>1072050778.1799999</v>
      </c>
      <c r="G16" s="19">
        <v>596168737.60000002</v>
      </c>
      <c r="H16" s="9" t="s">
        <v>6</v>
      </c>
      <c r="I16" s="8">
        <f t="shared" si="2"/>
        <v>235503077.37</v>
      </c>
      <c r="J16" s="8">
        <f t="shared" si="3"/>
        <v>-223918138.14999998</v>
      </c>
    </row>
    <row r="17" spans="1:10" ht="62.4">
      <c r="A17" s="4"/>
      <c r="B17" s="22" t="s">
        <v>26</v>
      </c>
      <c r="C17" s="19">
        <v>115090067.34</v>
      </c>
      <c r="D17" s="19">
        <v>99287141.709999993</v>
      </c>
      <c r="E17" s="7">
        <f t="shared" ref="E17:E20" si="7">D17/C17*100</f>
        <v>86.269079517248969</v>
      </c>
      <c r="F17" s="19">
        <v>240852270.11000001</v>
      </c>
      <c r="G17" s="19">
        <v>75637687.849999994</v>
      </c>
      <c r="H17" s="7">
        <f t="shared" si="4"/>
        <v>31.404183076811105</v>
      </c>
      <c r="I17" s="8">
        <f t="shared" si="2"/>
        <v>125762202.77000001</v>
      </c>
      <c r="J17" s="8">
        <f t="shared" si="3"/>
        <v>-23649453.859999999</v>
      </c>
    </row>
    <row r="18" spans="1:10" ht="46.8">
      <c r="A18" s="4"/>
      <c r="B18" s="22" t="s">
        <v>27</v>
      </c>
      <c r="C18" s="19">
        <v>846136267.47000003</v>
      </c>
      <c r="D18" s="19">
        <v>838233326.19000006</v>
      </c>
      <c r="E18" s="7">
        <f t="shared" si="7"/>
        <v>99.065996626804548</v>
      </c>
      <c r="F18" s="19">
        <v>1009636646.83</v>
      </c>
      <c r="G18" s="19">
        <v>508557605.10000002</v>
      </c>
      <c r="H18" s="7">
        <f t="shared" si="4"/>
        <v>50.370359148188648</v>
      </c>
      <c r="I18" s="8">
        <f t="shared" si="2"/>
        <v>163500379.36000001</v>
      </c>
      <c r="J18" s="8">
        <f t="shared" si="3"/>
        <v>-329675721.09000003</v>
      </c>
    </row>
    <row r="19" spans="1:10" ht="31.2">
      <c r="A19" s="4"/>
      <c r="B19" s="22" t="s">
        <v>28</v>
      </c>
      <c r="C19" s="19">
        <v>223529473.93000001</v>
      </c>
      <c r="D19" s="19">
        <v>221454844.94</v>
      </c>
      <c r="E19" s="7">
        <f t="shared" si="7"/>
        <v>99.071876762592083</v>
      </c>
      <c r="F19" s="19">
        <v>259682075.08000001</v>
      </c>
      <c r="G19" s="19">
        <v>143221810.68000001</v>
      </c>
      <c r="H19" s="7">
        <f t="shared" ref="H19:H20" si="8">G19/F19*100</f>
        <v>55.152751931714114</v>
      </c>
      <c r="I19" s="8">
        <f t="shared" si="2"/>
        <v>36152601.150000006</v>
      </c>
      <c r="J19" s="8">
        <f t="shared" si="3"/>
        <v>-78233034.25999999</v>
      </c>
    </row>
    <row r="20" spans="1:10" ht="31.2">
      <c r="A20" s="4"/>
      <c r="B20" s="22" t="s">
        <v>29</v>
      </c>
      <c r="C20" s="19">
        <v>4741000</v>
      </c>
      <c r="D20" s="19">
        <v>4679749.5599999996</v>
      </c>
      <c r="E20" s="7">
        <f t="shared" si="7"/>
        <v>98.708069183716503</v>
      </c>
      <c r="F20" s="19">
        <v>8279000</v>
      </c>
      <c r="G20" s="19">
        <v>3201620.73</v>
      </c>
      <c r="H20" s="7">
        <f t="shared" si="8"/>
        <v>38.671587510568912</v>
      </c>
      <c r="I20" s="8">
        <f t="shared" si="2"/>
        <v>3538000</v>
      </c>
      <c r="J20" s="8">
        <f t="shared" si="3"/>
        <v>-1478128.8299999996</v>
      </c>
    </row>
    <row r="21" spans="1:10" ht="45.6" customHeight="1">
      <c r="A21" s="2"/>
      <c r="B21" s="22" t="s">
        <v>30</v>
      </c>
      <c r="C21" s="19">
        <v>1565873391.5999999</v>
      </c>
      <c r="D21" s="19">
        <v>1508885160.1600001</v>
      </c>
      <c r="E21" s="7">
        <f t="shared" ref="E21:E24" si="9">D21/C21*100</f>
        <v>96.36061052281056</v>
      </c>
      <c r="F21" s="19">
        <v>1848186277.28</v>
      </c>
      <c r="G21" s="19">
        <v>800493065.58000004</v>
      </c>
      <c r="H21" s="7">
        <f t="shared" si="4"/>
        <v>43.312358468438376</v>
      </c>
      <c r="I21" s="8">
        <f t="shared" si="2"/>
        <v>282312885.68000007</v>
      </c>
      <c r="J21" s="8">
        <f t="shared" si="3"/>
        <v>-708392094.58000004</v>
      </c>
    </row>
    <row r="22" spans="1:10" ht="45" customHeight="1">
      <c r="A22" s="2"/>
      <c r="B22" s="22" t="s">
        <v>31</v>
      </c>
      <c r="C22" s="19">
        <v>801505698.5</v>
      </c>
      <c r="D22" s="19">
        <v>423855427.45999998</v>
      </c>
      <c r="E22" s="13">
        <f t="shared" si="9"/>
        <v>52.882397249730836</v>
      </c>
      <c r="F22" s="19">
        <v>1037497980</v>
      </c>
      <c r="G22" s="19">
        <v>491261190.16000003</v>
      </c>
      <c r="H22" s="13">
        <f t="shared" si="4"/>
        <v>47.350568350986094</v>
      </c>
      <c r="I22" s="8">
        <f t="shared" si="2"/>
        <v>235992281.5</v>
      </c>
      <c r="J22" s="8">
        <f t="shared" si="3"/>
        <v>67405762.700000048</v>
      </c>
    </row>
    <row r="23" spans="1:10" ht="33.6" customHeight="1">
      <c r="A23" s="2"/>
      <c r="B23" s="22" t="s">
        <v>32</v>
      </c>
      <c r="C23" s="19">
        <v>1243633.8</v>
      </c>
      <c r="D23" s="19">
        <v>1243633.8</v>
      </c>
      <c r="E23" s="13">
        <f t="shared" si="9"/>
        <v>100</v>
      </c>
      <c r="F23" s="19">
        <v>81424618.400000006</v>
      </c>
      <c r="G23" s="19">
        <v>109000</v>
      </c>
      <c r="H23" s="13">
        <f t="shared" si="4"/>
        <v>0.13386614778412026</v>
      </c>
      <c r="I23" s="8">
        <f t="shared" si="2"/>
        <v>80180984.600000009</v>
      </c>
      <c r="J23" s="8">
        <f t="shared" si="3"/>
        <v>-1134633.8</v>
      </c>
    </row>
    <row r="24" spans="1:10" ht="18.600000000000001" customHeight="1">
      <c r="B24" s="23" t="s">
        <v>5</v>
      </c>
      <c r="C24" s="14">
        <v>12269421</v>
      </c>
      <c r="D24" s="14">
        <v>11647415</v>
      </c>
      <c r="E24" s="15">
        <f t="shared" si="9"/>
        <v>94.930437222750768</v>
      </c>
      <c r="F24" s="14">
        <v>14252603</v>
      </c>
      <c r="G24" s="14">
        <v>8508931</v>
      </c>
      <c r="H24" s="15">
        <f t="shared" si="4"/>
        <v>59.70089112844861</v>
      </c>
      <c r="I24" s="16">
        <f t="shared" si="2"/>
        <v>1983182</v>
      </c>
      <c r="J24" s="16">
        <f t="shared" si="3"/>
        <v>-3138484</v>
      </c>
    </row>
  </sheetData>
  <mergeCells count="1">
    <mergeCell ref="B1:J1"/>
  </mergeCells>
  <pageMargins left="0.19685039370078741" right="0.19685039370078741" top="0.31496062992125984" bottom="0.19685039370078741" header="0.35433070866141736" footer="0.19685039370078741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Бюджет_10</vt:lpstr>
      <vt:lpstr>Бюджет_10!Заголовки_для_печати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Константинова</dc:creator>
  <cp:lastModifiedBy>Константинова</cp:lastModifiedBy>
  <cp:lastPrinted>2020-09-10T08:57:48Z</cp:lastPrinted>
  <dcterms:created xsi:type="dcterms:W3CDTF">2017-11-22T12:49:52Z</dcterms:created>
  <dcterms:modified xsi:type="dcterms:W3CDTF">2021-10-13T14:11:02Z</dcterms:modified>
</cp:coreProperties>
</file>