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Бюджет" sheetId="2" r:id="rId1"/>
  </sheets>
  <definedNames>
    <definedName name="_xlnm._FilterDatabase" localSheetId="0" hidden="1">Бюджет!#REF!</definedName>
    <definedName name="_xlnm.Print_Titles" localSheetId="0">Бюджет!$3:$4</definedName>
  </definedNames>
  <calcPr calcId="124519"/>
</workbook>
</file>

<file path=xl/calcChain.xml><?xml version="1.0" encoding="utf-8"?>
<calcChain xmlns="http://schemas.openxmlformats.org/spreadsheetml/2006/main">
  <c r="L50" i="2"/>
  <c r="K50"/>
  <c r="J50"/>
  <c r="M48"/>
  <c r="G5"/>
  <c r="G6"/>
  <c r="G7"/>
  <c r="G8"/>
  <c r="G9"/>
  <c r="M52"/>
  <c r="M51"/>
  <c r="M49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5"/>
  <c r="M14"/>
  <c r="M13"/>
  <c r="M12"/>
  <c r="M11"/>
  <c r="M9"/>
  <c r="M8"/>
  <c r="M7"/>
  <c r="M6"/>
  <c r="M5"/>
  <c r="L54"/>
  <c r="L53"/>
  <c r="L52"/>
  <c r="L51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K54"/>
  <c r="K53"/>
  <c r="K52"/>
  <c r="K51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55"/>
  <c r="J54"/>
  <c r="J53"/>
  <c r="J52"/>
  <c r="J51"/>
  <c r="J49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G55"/>
  <c r="G52"/>
  <c r="G51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5"/>
  <c r="G14"/>
  <c r="G13"/>
  <c r="G12"/>
  <c r="G11"/>
</calcChain>
</file>

<file path=xl/sharedStrings.xml><?xml version="1.0" encoding="utf-8"?>
<sst xmlns="http://schemas.openxmlformats.org/spreadsheetml/2006/main" count="78" uniqueCount="68">
  <si>
    <t>Другие вопросы в области физической культуры и спорта</t>
  </si>
  <si>
    <t>Массовый спорт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</si>
  <si>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</si>
  <si>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</si>
  <si>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</si>
  <si>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</si>
  <si>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</si>
  <si>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</si>
  <si>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</si>
  <si>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</si>
  <si>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</si>
  <si>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</si>
  <si>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</si>
  <si>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</si>
  <si>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</si>
  <si>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</si>
  <si>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</si>
  <si>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</si>
  <si>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Охрана объектов растительного и животного мира и среды их обитания</t>
  </si>
  <si>
    <t>ОХРАНА ОКРУЖАЮЩЕЙ СРЕДЫ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</si>
  <si>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</si>
  <si>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</si>
  <si>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</si>
  <si>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</si>
  <si>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</si>
  <si>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</si>
  <si>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</si>
  <si>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</si>
  <si>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</si>
  <si>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</si>
  <si>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</si>
  <si>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</si>
  <si>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</si>
  <si>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</si>
  <si>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</si>
  <si>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</si>
  <si>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</si>
  <si>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</si>
  <si>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</si>
  <si>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</si>
  <si>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</si>
  <si>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</si>
  <si>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1</t>
  </si>
  <si>
    <t>% выполнения плана</t>
  </si>
  <si>
    <t>ПР</t>
  </si>
  <si>
    <t>РЗ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</si>
  <si>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</si>
  <si>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жилищно-коммунального хозяйства</t>
  </si>
  <si>
    <t>ИТОГО РАСХОДОВ</t>
  </si>
  <si>
    <t>10=7-4</t>
  </si>
  <si>
    <t>11=8-5</t>
  </si>
  <si>
    <t xml:space="preserve"> - </t>
  </si>
  <si>
    <t>Наименование раздела (РЗ), подраздела (ПР)</t>
  </si>
  <si>
    <t>Уточненный план 2020 года, тыс. руб.</t>
  </si>
  <si>
    <t>Другие вопросы в области охраны окружающей среды</t>
  </si>
  <si>
    <t>Другие вопросы в области социальной политики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</si>
  <si>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</si>
  <si>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</si>
  <si>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Уточненный план 2021 года, тыс. руб.</t>
  </si>
  <si>
    <t>Отклонение плана 2021 года от плана 2020 года, тыс. руб.</t>
  </si>
  <si>
    <t>Отклонение факта 2021 года от факта 2020 года, тыс. руб.</t>
  </si>
  <si>
    <t>Темпы роста к соответствующему периоду 2020 года, %</t>
  </si>
  <si>
    <t>Защита населения и территории от чрезвычайных ситуаций природного и техногенного характера, пожарная безопасность</t>
  </si>
  <si>
    <t>Аналитические данные о расходах бюджета Раменского муниципального района по разделам и подразделам классификации расходов бюджетов за 9 месяцев 2021 года в сравнении с соответствующим периодом прошлого года (по состоянию на 01.10.2021 г.)</t>
  </si>
  <si>
    <t>Фактически исполнено по состоянию на 01.10.2020 года, тыс. руб.</t>
  </si>
  <si>
    <t>Фактически исполнено по состоянию на 01.10.2021 года, тыс. руб.</t>
  </si>
  <si>
    <t xml:space="preserve"> -</t>
  </si>
  <si>
    <t>Физическая культура</t>
  </si>
</sst>
</file>

<file path=xl/styles.xml><?xml version="1.0" encoding="utf-8"?>
<styleSheet xmlns="http://schemas.openxmlformats.org/spreadsheetml/2006/main">
  <numFmts count="5">
    <numFmt numFmtId="164" formatCode="00;"/>
    <numFmt numFmtId="165" formatCode="000"/>
    <numFmt numFmtId="166" formatCode="#,##0.0;[Red]\-#,##0.0;0.0"/>
    <numFmt numFmtId="167" formatCode="#,##0;[Red]\-#,##0;0"/>
    <numFmt numFmtId="168" formatCode="[&gt;=50]#,##0,;[Red][&lt;=-50]\-#,##0,;#,##0,"/>
  </numFmts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alignment vertical="top" wrapText="1"/>
      <protection hidden="1"/>
    </xf>
    <xf numFmtId="0" fontId="3" fillId="0" borderId="0" xfId="1" applyFont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3" fillId="0" borderId="0" xfId="1" applyFont="1" applyBorder="1" applyProtection="1">
      <protection hidden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2" fillId="0" borderId="2" xfId="1" applyNumberFormat="1" applyFont="1" applyFill="1" applyBorder="1" applyAlignment="1" applyProtection="1">
      <alignment horizontal="center" vertical="center"/>
      <protection hidden="1"/>
    </xf>
    <xf numFmtId="165" fontId="3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Fill="1" applyBorder="1" applyAlignment="1" applyProtection="1">
      <alignment horizontal="center" vertical="center"/>
      <protection hidden="1"/>
    </xf>
    <xf numFmtId="167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alignment horizontal="right" vertical="center"/>
      <protection hidden="1"/>
    </xf>
    <xf numFmtId="167" fontId="3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vertical="center"/>
      <protection hidden="1"/>
    </xf>
    <xf numFmtId="167" fontId="2" fillId="0" borderId="2" xfId="1" applyNumberFormat="1" applyFont="1" applyFill="1" applyBorder="1" applyAlignment="1" applyProtection="1">
      <alignment vertical="center"/>
      <protection hidden="1"/>
    </xf>
    <xf numFmtId="166" fontId="2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3" fillId="0" borderId="1" xfId="1" applyNumberFormat="1" applyFont="1" applyFill="1" applyBorder="1" applyAlignment="1" applyProtection="1">
      <alignment horizontal="right" vertical="center"/>
      <protection hidden="1"/>
    </xf>
    <xf numFmtId="167" fontId="2" fillId="0" borderId="1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left" vertical="center" wrapText="1"/>
      <protection hidden="1"/>
    </xf>
    <xf numFmtId="167" fontId="3" fillId="0" borderId="6" xfId="1" applyNumberFormat="1" applyFont="1" applyFill="1" applyBorder="1" applyAlignment="1" applyProtection="1">
      <alignment vertical="center"/>
      <protection hidden="1"/>
    </xf>
    <xf numFmtId="168" fontId="4" fillId="2" borderId="5" xfId="0" applyNumberFormat="1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right" vertical="center"/>
    </xf>
    <xf numFmtId="168" fontId="4" fillId="2" borderId="2" xfId="0" applyNumberFormat="1" applyFont="1" applyFill="1" applyBorder="1" applyAlignment="1">
      <alignment horizontal="right" vertical="center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2" fillId="0" borderId="7" xfId="1" applyNumberFormat="1" applyFont="1" applyFill="1" applyBorder="1" applyAlignment="1" applyProtection="1">
      <alignment horizontal="center" vertical="center"/>
      <protection hidden="1"/>
    </xf>
    <xf numFmtId="168" fontId="5" fillId="0" borderId="2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showGridLines="0" tabSelected="1" topLeftCell="C32" workbookViewId="0">
      <selection activeCell="M56" sqref="M56"/>
    </sheetView>
  </sheetViews>
  <sheetFormatPr defaultRowHeight="15.6"/>
  <cols>
    <col min="1" max="1" width="0.5546875" style="5" customWidth="1"/>
    <col min="2" max="2" width="56.21875" style="5" customWidth="1"/>
    <col min="3" max="3" width="6" style="5" customWidth="1"/>
    <col min="4" max="4" width="7.33203125" style="5" customWidth="1"/>
    <col min="5" max="6" width="18.33203125" style="5" customWidth="1"/>
    <col min="7" max="10" width="14.33203125" style="5" customWidth="1"/>
    <col min="11" max="12" width="18.33203125" style="5" customWidth="1"/>
    <col min="13" max="13" width="20" style="5" customWidth="1"/>
    <col min="14" max="240" width="9.109375" style="5" customWidth="1"/>
    <col min="241" max="243" width="9.21875" style="5"/>
    <col min="244" max="16384" width="8.88671875" style="5"/>
  </cols>
  <sheetData>
    <row r="1" spans="1:13" ht="48" customHeight="1">
      <c r="A1" s="2"/>
      <c r="B1" s="35" t="s">
        <v>63</v>
      </c>
      <c r="C1" s="36"/>
      <c r="D1" s="36"/>
      <c r="E1" s="36"/>
      <c r="F1" s="36"/>
      <c r="G1" s="36"/>
      <c r="H1" s="36"/>
      <c r="I1" s="36"/>
      <c r="J1" s="37"/>
      <c r="K1" s="37"/>
      <c r="L1" s="37"/>
      <c r="M1" s="37"/>
    </row>
    <row r="2" spans="1:13" ht="13.2" customHeight="1">
      <c r="A2" s="2"/>
      <c r="B2" s="11"/>
      <c r="C2" s="6"/>
      <c r="D2" s="12"/>
      <c r="E2" s="13"/>
      <c r="F2" s="3"/>
      <c r="K2" s="13"/>
      <c r="L2" s="7"/>
    </row>
    <row r="3" spans="1:13" ht="109.2">
      <c r="A3" s="8"/>
      <c r="B3" s="1" t="s">
        <v>52</v>
      </c>
      <c r="C3" s="1" t="s">
        <v>45</v>
      </c>
      <c r="D3" s="14" t="s">
        <v>44</v>
      </c>
      <c r="E3" s="1" t="s">
        <v>53</v>
      </c>
      <c r="F3" s="1" t="s">
        <v>64</v>
      </c>
      <c r="G3" s="1" t="s">
        <v>43</v>
      </c>
      <c r="H3" s="1" t="s">
        <v>58</v>
      </c>
      <c r="I3" s="1" t="s">
        <v>65</v>
      </c>
      <c r="J3" s="1" t="s">
        <v>43</v>
      </c>
      <c r="K3" s="1" t="s">
        <v>59</v>
      </c>
      <c r="L3" s="1" t="s">
        <v>60</v>
      </c>
      <c r="M3" s="1" t="s">
        <v>61</v>
      </c>
    </row>
    <row r="4" spans="1:13">
      <c r="A4" s="9"/>
      <c r="B4" s="14" t="s">
        <v>42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38">
        <v>7</v>
      </c>
      <c r="I4" s="38">
        <v>8</v>
      </c>
      <c r="J4" s="14">
        <v>9</v>
      </c>
      <c r="K4" s="14" t="s">
        <v>49</v>
      </c>
      <c r="L4" s="14" t="s">
        <v>50</v>
      </c>
      <c r="M4" s="14">
        <v>12</v>
      </c>
    </row>
    <row r="5" spans="1:13">
      <c r="A5" s="10"/>
      <c r="B5" s="15" t="s">
        <v>41</v>
      </c>
      <c r="C5" s="16">
        <v>1</v>
      </c>
      <c r="D5" s="16">
        <v>0</v>
      </c>
      <c r="E5" s="29">
        <v>1049595374.13</v>
      </c>
      <c r="F5" s="29">
        <v>1031371570.39</v>
      </c>
      <c r="G5" s="20">
        <f>F5/E5*100</f>
        <v>98.263730558539706</v>
      </c>
      <c r="H5" s="31">
        <v>1305934039.24</v>
      </c>
      <c r="I5" s="31">
        <v>725008673.91999996</v>
      </c>
      <c r="J5" s="20">
        <f>I5/H5*100</f>
        <v>55.516484916950724</v>
      </c>
      <c r="K5" s="17">
        <f>H5-E5</f>
        <v>256338665.11000001</v>
      </c>
      <c r="L5" s="19">
        <f>I5-F5</f>
        <v>-306362896.47000003</v>
      </c>
      <c r="M5" s="20">
        <f>I5/F5*100</f>
        <v>70.295584514303329</v>
      </c>
    </row>
    <row r="6" spans="1:13" ht="46.8">
      <c r="A6" s="10"/>
      <c r="B6" s="15" t="s">
        <v>40</v>
      </c>
      <c r="C6" s="16">
        <v>1</v>
      </c>
      <c r="D6" s="16">
        <v>2</v>
      </c>
      <c r="E6" s="30">
        <v>2618817</v>
      </c>
      <c r="F6" s="30">
        <v>2235641.7999999998</v>
      </c>
      <c r="G6" s="20">
        <f t="shared" ref="G6:G55" si="0">F6/E6*100</f>
        <v>85.368385801680674</v>
      </c>
      <c r="H6" s="31">
        <v>2506700.67</v>
      </c>
      <c r="I6" s="31">
        <v>1730097.48</v>
      </c>
      <c r="J6" s="20">
        <f t="shared" ref="J6:J55" si="1">I6/H6*100</f>
        <v>69.018910024067608</v>
      </c>
      <c r="K6" s="17">
        <f t="shared" ref="K6:K55" si="2">H6-E6</f>
        <v>-112116.33000000007</v>
      </c>
      <c r="L6" s="19">
        <f t="shared" ref="L6:L55" si="3">I6-F6</f>
        <v>-505544.31999999983</v>
      </c>
      <c r="M6" s="20">
        <f t="shared" ref="M6:M55" si="4">I6/F6*100</f>
        <v>77.387060843110021</v>
      </c>
    </row>
    <row r="7" spans="1:13" ht="46.8">
      <c r="A7" s="10"/>
      <c r="B7" s="15" t="s">
        <v>46</v>
      </c>
      <c r="C7" s="16">
        <v>1</v>
      </c>
      <c r="D7" s="16">
        <v>3</v>
      </c>
      <c r="E7" s="30">
        <v>3509390</v>
      </c>
      <c r="F7" s="30">
        <v>3262295.24</v>
      </c>
      <c r="G7" s="20">
        <f t="shared" si="0"/>
        <v>92.959039605173558</v>
      </c>
      <c r="H7" s="31">
        <v>3024600</v>
      </c>
      <c r="I7" s="31">
        <v>2138612.71</v>
      </c>
      <c r="J7" s="20">
        <f t="shared" si="1"/>
        <v>70.707290550816637</v>
      </c>
      <c r="K7" s="17">
        <f t="shared" si="2"/>
        <v>-484790</v>
      </c>
      <c r="L7" s="19">
        <f t="shared" si="3"/>
        <v>-1123682.5300000003</v>
      </c>
      <c r="M7" s="20">
        <f t="shared" si="4"/>
        <v>65.555461804247969</v>
      </c>
    </row>
    <row r="8" spans="1:13" ht="62.4">
      <c r="A8" s="10"/>
      <c r="B8" s="15" t="s">
        <v>39</v>
      </c>
      <c r="C8" s="16">
        <v>1</v>
      </c>
      <c r="D8" s="16">
        <v>4</v>
      </c>
      <c r="E8" s="30">
        <v>295705760.39999998</v>
      </c>
      <c r="F8" s="30">
        <v>294466279.42000002</v>
      </c>
      <c r="G8" s="20">
        <f t="shared" si="0"/>
        <v>99.580839758304563</v>
      </c>
      <c r="H8" s="31">
        <v>341840983.49000001</v>
      </c>
      <c r="I8" s="31">
        <v>202328832.88</v>
      </c>
      <c r="J8" s="20">
        <f t="shared" si="1"/>
        <v>59.187997534508263</v>
      </c>
      <c r="K8" s="17">
        <f t="shared" si="2"/>
        <v>46135223.090000033</v>
      </c>
      <c r="L8" s="19">
        <f t="shared" si="3"/>
        <v>-92137446.540000021</v>
      </c>
      <c r="M8" s="20">
        <f t="shared" si="4"/>
        <v>68.710357355185138</v>
      </c>
    </row>
    <row r="9" spans="1:13" ht="46.8">
      <c r="A9" s="10"/>
      <c r="B9" s="15" t="s">
        <v>38</v>
      </c>
      <c r="C9" s="16">
        <v>1</v>
      </c>
      <c r="D9" s="16">
        <v>6</v>
      </c>
      <c r="E9" s="30">
        <v>50597257.289999999</v>
      </c>
      <c r="F9" s="30">
        <v>49831702.590000004</v>
      </c>
      <c r="G9" s="20">
        <f t="shared" si="0"/>
        <v>98.486964035200188</v>
      </c>
      <c r="H9" s="31">
        <v>53550270</v>
      </c>
      <c r="I9" s="31">
        <v>35901879.810000002</v>
      </c>
      <c r="J9" s="20">
        <f t="shared" si="1"/>
        <v>67.04332174235536</v>
      </c>
      <c r="K9" s="17">
        <f t="shared" si="2"/>
        <v>2953012.7100000009</v>
      </c>
      <c r="L9" s="19">
        <f t="shared" si="3"/>
        <v>-13929822.780000001</v>
      </c>
      <c r="M9" s="20">
        <f t="shared" si="4"/>
        <v>72.046263611319247</v>
      </c>
    </row>
    <row r="10" spans="1:13">
      <c r="A10" s="10"/>
      <c r="B10" s="15" t="s">
        <v>37</v>
      </c>
      <c r="C10" s="16">
        <v>1</v>
      </c>
      <c r="D10" s="16">
        <v>11</v>
      </c>
      <c r="E10" s="30">
        <v>0</v>
      </c>
      <c r="F10" s="30">
        <v>0</v>
      </c>
      <c r="G10" s="23" t="s">
        <v>51</v>
      </c>
      <c r="H10" s="31">
        <v>5759916.21</v>
      </c>
      <c r="I10" s="31">
        <v>0</v>
      </c>
      <c r="J10" s="20">
        <f t="shared" si="1"/>
        <v>0</v>
      </c>
      <c r="K10" s="17">
        <f t="shared" si="2"/>
        <v>5759916.21</v>
      </c>
      <c r="L10" s="19">
        <f t="shared" si="3"/>
        <v>0</v>
      </c>
      <c r="M10" s="23" t="s">
        <v>51</v>
      </c>
    </row>
    <row r="11" spans="1:13">
      <c r="A11" s="10"/>
      <c r="B11" s="15" t="s">
        <v>36</v>
      </c>
      <c r="C11" s="16">
        <v>1</v>
      </c>
      <c r="D11" s="16">
        <v>13</v>
      </c>
      <c r="E11" s="30">
        <v>697164149.44000006</v>
      </c>
      <c r="F11" s="30">
        <v>681575651.34000003</v>
      </c>
      <c r="G11" s="20">
        <f t="shared" si="0"/>
        <v>97.764013236693032</v>
      </c>
      <c r="H11" s="31">
        <v>899251568.87</v>
      </c>
      <c r="I11" s="31">
        <v>482909251.04000002</v>
      </c>
      <c r="J11" s="20">
        <f t="shared" si="1"/>
        <v>53.701240871542097</v>
      </c>
      <c r="K11" s="17">
        <f t="shared" si="2"/>
        <v>202087419.42999995</v>
      </c>
      <c r="L11" s="19">
        <f t="shared" si="3"/>
        <v>-198666400.30000001</v>
      </c>
      <c r="M11" s="20">
        <f t="shared" si="4"/>
        <v>70.85189297630933</v>
      </c>
    </row>
    <row r="12" spans="1:13">
      <c r="A12" s="10"/>
      <c r="B12" s="15" t="s">
        <v>35</v>
      </c>
      <c r="C12" s="16">
        <v>2</v>
      </c>
      <c r="D12" s="16">
        <v>0</v>
      </c>
      <c r="E12" s="30">
        <v>70000</v>
      </c>
      <c r="F12" s="30">
        <v>68182.2</v>
      </c>
      <c r="G12" s="20">
        <f t="shared" si="0"/>
        <v>97.403142857142853</v>
      </c>
      <c r="H12" s="31">
        <v>208664.4</v>
      </c>
      <c r="I12" s="31">
        <v>70137.820000000007</v>
      </c>
      <c r="J12" s="20">
        <f t="shared" si="1"/>
        <v>33.612738924320588</v>
      </c>
      <c r="K12" s="17">
        <f t="shared" si="2"/>
        <v>138664.4</v>
      </c>
      <c r="L12" s="19">
        <f t="shared" si="3"/>
        <v>1955.6200000000099</v>
      </c>
      <c r="M12" s="20">
        <f t="shared" si="4"/>
        <v>102.86822660459769</v>
      </c>
    </row>
    <row r="13" spans="1:13">
      <c r="A13" s="10"/>
      <c r="B13" s="15" t="s">
        <v>34</v>
      </c>
      <c r="C13" s="16">
        <v>2</v>
      </c>
      <c r="D13" s="16">
        <v>4</v>
      </c>
      <c r="E13" s="30">
        <v>70000</v>
      </c>
      <c r="F13" s="30">
        <v>68182.2</v>
      </c>
      <c r="G13" s="20">
        <f t="shared" si="0"/>
        <v>97.403142857142853</v>
      </c>
      <c r="H13" s="31">
        <v>208664.4</v>
      </c>
      <c r="I13" s="31">
        <v>70137.820000000007</v>
      </c>
      <c r="J13" s="20">
        <f t="shared" si="1"/>
        <v>33.612738924320588</v>
      </c>
      <c r="K13" s="17">
        <f t="shared" si="2"/>
        <v>138664.4</v>
      </c>
      <c r="L13" s="19">
        <f t="shared" si="3"/>
        <v>1955.6200000000099</v>
      </c>
      <c r="M13" s="20">
        <f t="shared" si="4"/>
        <v>102.86822660459769</v>
      </c>
    </row>
    <row r="14" spans="1:13" ht="31.2">
      <c r="A14" s="10"/>
      <c r="B14" s="15" t="s">
        <v>33</v>
      </c>
      <c r="C14" s="16">
        <v>3</v>
      </c>
      <c r="D14" s="16">
        <v>0</v>
      </c>
      <c r="E14" s="30">
        <v>113645387.52</v>
      </c>
      <c r="F14" s="30">
        <v>112575617.87</v>
      </c>
      <c r="G14" s="20">
        <f t="shared" si="0"/>
        <v>99.05867745858869</v>
      </c>
      <c r="H14" s="31">
        <v>165437477.03</v>
      </c>
      <c r="I14" s="31">
        <v>89638843.629999995</v>
      </c>
      <c r="J14" s="20">
        <f t="shared" si="1"/>
        <v>54.18291262610655</v>
      </c>
      <c r="K14" s="17">
        <f t="shared" si="2"/>
        <v>51792089.510000005</v>
      </c>
      <c r="L14" s="19">
        <f t="shared" si="3"/>
        <v>-22936774.24000001</v>
      </c>
      <c r="M14" s="20">
        <f t="shared" si="4"/>
        <v>79.62545116431258</v>
      </c>
    </row>
    <row r="15" spans="1:13" ht="46.8">
      <c r="A15" s="10"/>
      <c r="B15" s="15" t="s">
        <v>32</v>
      </c>
      <c r="C15" s="16">
        <v>3</v>
      </c>
      <c r="D15" s="16">
        <v>9</v>
      </c>
      <c r="E15" s="30">
        <v>85487964.980000004</v>
      </c>
      <c r="F15" s="30">
        <v>85267017.310000002</v>
      </c>
      <c r="G15" s="20">
        <f t="shared" si="0"/>
        <v>99.741545292309056</v>
      </c>
      <c r="H15" s="31">
        <v>100000</v>
      </c>
      <c r="I15" s="31">
        <v>75600</v>
      </c>
      <c r="J15" s="20">
        <f t="shared" si="1"/>
        <v>75.599999999999994</v>
      </c>
      <c r="K15" s="17">
        <f t="shared" si="2"/>
        <v>-85387964.980000004</v>
      </c>
      <c r="L15" s="19">
        <f t="shared" si="3"/>
        <v>-85191417.310000002</v>
      </c>
      <c r="M15" s="20">
        <f t="shared" si="4"/>
        <v>8.8662653374100994E-2</v>
      </c>
    </row>
    <row r="16" spans="1:13" ht="46.8">
      <c r="A16" s="10"/>
      <c r="B16" s="15" t="s">
        <v>62</v>
      </c>
      <c r="C16" s="16">
        <v>3</v>
      </c>
      <c r="D16" s="16">
        <v>10</v>
      </c>
      <c r="E16" s="24">
        <v>0</v>
      </c>
      <c r="F16" s="24">
        <v>0</v>
      </c>
      <c r="G16" s="23" t="s">
        <v>51</v>
      </c>
      <c r="H16" s="31">
        <v>120985127.03</v>
      </c>
      <c r="I16" s="31">
        <v>68985349.689999998</v>
      </c>
      <c r="J16" s="20">
        <f t="shared" si="1"/>
        <v>57.019694390116307</v>
      </c>
      <c r="K16" s="17">
        <f t="shared" si="2"/>
        <v>120985127.03</v>
      </c>
      <c r="L16" s="19">
        <f t="shared" si="3"/>
        <v>68985349.689999998</v>
      </c>
      <c r="M16" s="23" t="s">
        <v>51</v>
      </c>
    </row>
    <row r="17" spans="1:13" ht="31.2">
      <c r="A17" s="10"/>
      <c r="B17" s="15" t="s">
        <v>31</v>
      </c>
      <c r="C17" s="16">
        <v>3</v>
      </c>
      <c r="D17" s="16">
        <v>14</v>
      </c>
      <c r="E17" s="30">
        <v>28157422.539999999</v>
      </c>
      <c r="F17" s="30">
        <v>27308600.559999999</v>
      </c>
      <c r="G17" s="20">
        <f t="shared" si="0"/>
        <v>96.985441480681772</v>
      </c>
      <c r="H17" s="31">
        <v>44352350</v>
      </c>
      <c r="I17" s="31">
        <v>20577893.940000001</v>
      </c>
      <c r="J17" s="20">
        <f t="shared" si="1"/>
        <v>46.396400506399324</v>
      </c>
      <c r="K17" s="17">
        <f t="shared" si="2"/>
        <v>16194927.460000001</v>
      </c>
      <c r="L17" s="19">
        <f t="shared" si="3"/>
        <v>-6730706.6199999973</v>
      </c>
      <c r="M17" s="20">
        <f t="shared" si="4"/>
        <v>75.35316170738264</v>
      </c>
    </row>
    <row r="18" spans="1:13">
      <c r="A18" s="10"/>
      <c r="B18" s="15" t="s">
        <v>30</v>
      </c>
      <c r="C18" s="16">
        <v>4</v>
      </c>
      <c r="D18" s="16">
        <v>0</v>
      </c>
      <c r="E18" s="30">
        <v>941117990.39999998</v>
      </c>
      <c r="F18" s="30">
        <v>924662230.99000001</v>
      </c>
      <c r="G18" s="20">
        <f t="shared" si="0"/>
        <v>98.251466917234694</v>
      </c>
      <c r="H18" s="31">
        <v>1092015973.74</v>
      </c>
      <c r="I18" s="31">
        <v>549828725.92999995</v>
      </c>
      <c r="J18" s="20">
        <f t="shared" si="1"/>
        <v>50.349879411279531</v>
      </c>
      <c r="K18" s="17">
        <f t="shared" si="2"/>
        <v>150897983.34000003</v>
      </c>
      <c r="L18" s="19">
        <f t="shared" si="3"/>
        <v>-374833505.06000006</v>
      </c>
      <c r="M18" s="20">
        <f t="shared" si="4"/>
        <v>59.462656470927733</v>
      </c>
    </row>
    <row r="19" spans="1:13">
      <c r="A19" s="10"/>
      <c r="B19" s="15" t="s">
        <v>29</v>
      </c>
      <c r="C19" s="16">
        <v>4</v>
      </c>
      <c r="D19" s="16">
        <v>1</v>
      </c>
      <c r="E19" s="30">
        <v>11706504</v>
      </c>
      <c r="F19" s="30">
        <v>11693968.039999999</v>
      </c>
      <c r="G19" s="20">
        <f t="shared" si="0"/>
        <v>99.892914571250301</v>
      </c>
      <c r="H19" s="31">
        <v>12184200</v>
      </c>
      <c r="I19" s="31">
        <v>8746692.6099999994</v>
      </c>
      <c r="J19" s="20">
        <f t="shared" si="1"/>
        <v>71.787171993237138</v>
      </c>
      <c r="K19" s="17">
        <f t="shared" si="2"/>
        <v>477696</v>
      </c>
      <c r="L19" s="19">
        <f t="shared" si="3"/>
        <v>-2947275.4299999997</v>
      </c>
      <c r="M19" s="20">
        <f t="shared" si="4"/>
        <v>74.796618051985035</v>
      </c>
    </row>
    <row r="20" spans="1:13">
      <c r="A20" s="10"/>
      <c r="B20" s="15" t="s">
        <v>28</v>
      </c>
      <c r="C20" s="16">
        <v>4</v>
      </c>
      <c r="D20" s="16">
        <v>5</v>
      </c>
      <c r="E20" s="30">
        <v>9275000</v>
      </c>
      <c r="F20" s="30">
        <v>2685344.14</v>
      </c>
      <c r="G20" s="20">
        <f t="shared" si="0"/>
        <v>28.952497466307282</v>
      </c>
      <c r="H20" s="31">
        <v>8607000</v>
      </c>
      <c r="I20" s="31">
        <v>5024212.5999999996</v>
      </c>
      <c r="J20" s="20">
        <f t="shared" si="1"/>
        <v>58.373563378645287</v>
      </c>
      <c r="K20" s="17">
        <f t="shared" si="2"/>
        <v>-668000</v>
      </c>
      <c r="L20" s="19">
        <f t="shared" si="3"/>
        <v>2338868.4599999995</v>
      </c>
      <c r="M20" s="20">
        <f t="shared" si="4"/>
        <v>187.09753156628926</v>
      </c>
    </row>
    <row r="21" spans="1:13">
      <c r="A21" s="10"/>
      <c r="B21" s="15" t="s">
        <v>27</v>
      </c>
      <c r="C21" s="16">
        <v>4</v>
      </c>
      <c r="D21" s="16">
        <v>8</v>
      </c>
      <c r="E21" s="30">
        <v>23475000</v>
      </c>
      <c r="F21" s="30">
        <v>20456402.93</v>
      </c>
      <c r="G21" s="20">
        <f t="shared" si="0"/>
        <v>87.141226538871138</v>
      </c>
      <c r="H21" s="31">
        <v>20888000</v>
      </c>
      <c r="I21" s="31">
        <v>12103398.35</v>
      </c>
      <c r="J21" s="20">
        <f t="shared" si="1"/>
        <v>57.944266325162772</v>
      </c>
      <c r="K21" s="17">
        <f t="shared" si="2"/>
        <v>-2587000</v>
      </c>
      <c r="L21" s="19">
        <f t="shared" si="3"/>
        <v>-8353004.5800000001</v>
      </c>
      <c r="M21" s="20">
        <f t="shared" si="4"/>
        <v>59.166796779554829</v>
      </c>
    </row>
    <row r="22" spans="1:13">
      <c r="A22" s="10"/>
      <c r="B22" s="15" t="s">
        <v>26</v>
      </c>
      <c r="C22" s="16">
        <v>4</v>
      </c>
      <c r="D22" s="16">
        <v>9</v>
      </c>
      <c r="E22" s="30">
        <v>830047997.47000003</v>
      </c>
      <c r="F22" s="30">
        <v>825693108.40999997</v>
      </c>
      <c r="G22" s="20">
        <f t="shared" si="0"/>
        <v>99.475344910984205</v>
      </c>
      <c r="H22" s="31">
        <v>998085112.00999999</v>
      </c>
      <c r="I22" s="31">
        <v>496810721.93000001</v>
      </c>
      <c r="J22" s="20">
        <f t="shared" si="1"/>
        <v>49.776388401335289</v>
      </c>
      <c r="K22" s="17">
        <f t="shared" si="2"/>
        <v>168037114.53999996</v>
      </c>
      <c r="L22" s="19">
        <f t="shared" si="3"/>
        <v>-328882386.47999996</v>
      </c>
      <c r="M22" s="20">
        <f t="shared" si="4"/>
        <v>60.168931636923318</v>
      </c>
    </row>
    <row r="23" spans="1:13">
      <c r="A23" s="10"/>
      <c r="B23" s="15" t="s">
        <v>25</v>
      </c>
      <c r="C23" s="16">
        <v>4</v>
      </c>
      <c r="D23" s="16">
        <v>10</v>
      </c>
      <c r="E23" s="30">
        <v>20846000</v>
      </c>
      <c r="F23" s="30">
        <v>19752862.329999998</v>
      </c>
      <c r="G23" s="20">
        <f t="shared" si="0"/>
        <v>94.756127458505219</v>
      </c>
      <c r="H23" s="31">
        <v>221000</v>
      </c>
      <c r="I23" s="31">
        <v>0</v>
      </c>
      <c r="J23" s="20">
        <f t="shared" si="1"/>
        <v>0</v>
      </c>
      <c r="K23" s="17">
        <f t="shared" si="2"/>
        <v>-20625000</v>
      </c>
      <c r="L23" s="19">
        <f t="shared" si="3"/>
        <v>-19752862.329999998</v>
      </c>
      <c r="M23" s="20">
        <f t="shared" si="4"/>
        <v>0</v>
      </c>
    </row>
    <row r="24" spans="1:13">
      <c r="A24" s="10"/>
      <c r="B24" s="15" t="s">
        <v>24</v>
      </c>
      <c r="C24" s="16">
        <v>4</v>
      </c>
      <c r="D24" s="16">
        <v>12</v>
      </c>
      <c r="E24" s="30">
        <v>45767488.93</v>
      </c>
      <c r="F24" s="30">
        <v>44380545.140000001</v>
      </c>
      <c r="G24" s="20">
        <f t="shared" si="0"/>
        <v>96.969587315307407</v>
      </c>
      <c r="H24" s="31">
        <v>52030661.729999997</v>
      </c>
      <c r="I24" s="31">
        <v>27143700.440000001</v>
      </c>
      <c r="J24" s="20">
        <f t="shared" si="1"/>
        <v>52.168662741318563</v>
      </c>
      <c r="K24" s="17">
        <f t="shared" si="2"/>
        <v>6263172.799999997</v>
      </c>
      <c r="L24" s="19">
        <f t="shared" si="3"/>
        <v>-17236844.699999999</v>
      </c>
      <c r="M24" s="20">
        <f t="shared" si="4"/>
        <v>61.161259633864873</v>
      </c>
    </row>
    <row r="25" spans="1:13">
      <c r="A25" s="10"/>
      <c r="B25" s="15" t="s">
        <v>23</v>
      </c>
      <c r="C25" s="16">
        <v>5</v>
      </c>
      <c r="D25" s="16">
        <v>0</v>
      </c>
      <c r="E25" s="30">
        <v>1763678516.6900001</v>
      </c>
      <c r="F25" s="30">
        <v>1673004077.49</v>
      </c>
      <c r="G25" s="20">
        <f t="shared" si="0"/>
        <v>94.858788699758378</v>
      </c>
      <c r="H25" s="31">
        <v>2237949619.9099998</v>
      </c>
      <c r="I25" s="31">
        <v>920402709.86000001</v>
      </c>
      <c r="J25" s="20">
        <f t="shared" si="1"/>
        <v>41.127052265681229</v>
      </c>
      <c r="K25" s="17">
        <f t="shared" si="2"/>
        <v>474271103.21999979</v>
      </c>
      <c r="L25" s="19">
        <f t="shared" si="3"/>
        <v>-752601367.63</v>
      </c>
      <c r="M25" s="20">
        <f t="shared" si="4"/>
        <v>55.014971107594413</v>
      </c>
    </row>
    <row r="26" spans="1:13">
      <c r="A26" s="10"/>
      <c r="B26" s="15" t="s">
        <v>22</v>
      </c>
      <c r="C26" s="16">
        <v>5</v>
      </c>
      <c r="D26" s="16">
        <v>1</v>
      </c>
      <c r="E26" s="30">
        <v>121414652.37</v>
      </c>
      <c r="F26" s="30">
        <v>116229029.03</v>
      </c>
      <c r="G26" s="20">
        <f t="shared" si="0"/>
        <v>95.728997086614157</v>
      </c>
      <c r="H26" s="31">
        <v>138649158.40000001</v>
      </c>
      <c r="I26" s="31">
        <v>29876139.390000001</v>
      </c>
      <c r="J26" s="20">
        <f t="shared" si="1"/>
        <v>21.548013514664074</v>
      </c>
      <c r="K26" s="17">
        <f t="shared" si="2"/>
        <v>17234506.030000001</v>
      </c>
      <c r="L26" s="19">
        <f t="shared" si="3"/>
        <v>-86352889.640000001</v>
      </c>
      <c r="M26" s="20">
        <f t="shared" si="4"/>
        <v>25.704541833769117</v>
      </c>
    </row>
    <row r="27" spans="1:13">
      <c r="A27" s="10"/>
      <c r="B27" s="15" t="s">
        <v>21</v>
      </c>
      <c r="C27" s="16">
        <v>5</v>
      </c>
      <c r="D27" s="16">
        <v>2</v>
      </c>
      <c r="E27" s="30">
        <v>87908089.040000007</v>
      </c>
      <c r="F27" s="30">
        <v>67087636.579999998</v>
      </c>
      <c r="G27" s="20">
        <f t="shared" si="0"/>
        <v>76.315657993058778</v>
      </c>
      <c r="H27" s="31">
        <v>122053844.54000001</v>
      </c>
      <c r="I27" s="31">
        <v>35308024.189999998</v>
      </c>
      <c r="J27" s="20">
        <f t="shared" si="1"/>
        <v>28.928235995408325</v>
      </c>
      <c r="K27" s="17">
        <f t="shared" si="2"/>
        <v>34145755.5</v>
      </c>
      <c r="L27" s="19">
        <f t="shared" si="3"/>
        <v>-31779612.390000001</v>
      </c>
      <c r="M27" s="20">
        <f t="shared" si="4"/>
        <v>52.629703459438815</v>
      </c>
    </row>
    <row r="28" spans="1:13">
      <c r="A28" s="10"/>
      <c r="B28" s="15" t="s">
        <v>20</v>
      </c>
      <c r="C28" s="16">
        <v>5</v>
      </c>
      <c r="D28" s="16">
        <v>3</v>
      </c>
      <c r="E28" s="30">
        <v>1553723775.28</v>
      </c>
      <c r="F28" s="30">
        <v>1489055411.8800001</v>
      </c>
      <c r="G28" s="20">
        <f t="shared" si="0"/>
        <v>95.837846827802721</v>
      </c>
      <c r="H28" s="31">
        <v>1976584616.97</v>
      </c>
      <c r="I28" s="31">
        <v>854752208.14999998</v>
      </c>
      <c r="J28" s="20">
        <f t="shared" si="1"/>
        <v>43.243896608903597</v>
      </c>
      <c r="K28" s="17">
        <f t="shared" si="2"/>
        <v>422860841.69000006</v>
      </c>
      <c r="L28" s="19">
        <f t="shared" si="3"/>
        <v>-634303203.73000014</v>
      </c>
      <c r="M28" s="20">
        <f t="shared" si="4"/>
        <v>57.402310305620965</v>
      </c>
    </row>
    <row r="29" spans="1:13" ht="31.2">
      <c r="A29" s="10"/>
      <c r="B29" s="15" t="s">
        <v>47</v>
      </c>
      <c r="C29" s="16">
        <v>5</v>
      </c>
      <c r="D29" s="16">
        <v>5</v>
      </c>
      <c r="E29" s="30">
        <v>632000</v>
      </c>
      <c r="F29" s="30">
        <v>632000</v>
      </c>
      <c r="G29" s="20">
        <f t="shared" si="0"/>
        <v>100</v>
      </c>
      <c r="H29" s="31">
        <v>662000</v>
      </c>
      <c r="I29" s="31">
        <v>466338.13</v>
      </c>
      <c r="J29" s="20">
        <f t="shared" si="1"/>
        <v>70.443826283987917</v>
      </c>
      <c r="K29" s="17">
        <f t="shared" si="2"/>
        <v>30000</v>
      </c>
      <c r="L29" s="19">
        <f t="shared" si="3"/>
        <v>-165661.87</v>
      </c>
      <c r="M29" s="20">
        <f t="shared" si="4"/>
        <v>73.787678797468359</v>
      </c>
    </row>
    <row r="30" spans="1:13">
      <c r="A30" s="10"/>
      <c r="B30" s="15" t="s">
        <v>19</v>
      </c>
      <c r="C30" s="16">
        <v>6</v>
      </c>
      <c r="D30" s="16">
        <v>0</v>
      </c>
      <c r="E30" s="30">
        <v>57761853.399999999</v>
      </c>
      <c r="F30" s="30">
        <v>56792601.57</v>
      </c>
      <c r="G30" s="20">
        <f t="shared" si="0"/>
        <v>98.321986271306187</v>
      </c>
      <c r="H30" s="31">
        <v>77608213.909999996</v>
      </c>
      <c r="I30" s="31">
        <v>34319972.619999997</v>
      </c>
      <c r="J30" s="20">
        <f t="shared" si="1"/>
        <v>44.222087960689159</v>
      </c>
      <c r="K30" s="17">
        <f t="shared" si="2"/>
        <v>19846360.509999998</v>
      </c>
      <c r="L30" s="19">
        <f t="shared" si="3"/>
        <v>-22472628.950000003</v>
      </c>
      <c r="M30" s="20">
        <f t="shared" si="4"/>
        <v>60.430358305911994</v>
      </c>
    </row>
    <row r="31" spans="1:13" ht="31.2">
      <c r="A31" s="10"/>
      <c r="B31" s="15" t="s">
        <v>18</v>
      </c>
      <c r="C31" s="16">
        <v>6</v>
      </c>
      <c r="D31" s="16">
        <v>3</v>
      </c>
      <c r="E31" s="30">
        <v>5594450</v>
      </c>
      <c r="F31" s="30">
        <v>5594448.1699999999</v>
      </c>
      <c r="G31" s="20">
        <f t="shared" si="0"/>
        <v>99.999967289009646</v>
      </c>
      <c r="H31" s="31">
        <v>8460870</v>
      </c>
      <c r="I31" s="31">
        <v>3403483.86</v>
      </c>
      <c r="J31" s="20">
        <f t="shared" si="1"/>
        <v>40.226168940073535</v>
      </c>
      <c r="K31" s="17">
        <f t="shared" si="2"/>
        <v>2866420</v>
      </c>
      <c r="L31" s="19">
        <f t="shared" si="3"/>
        <v>-2190964.31</v>
      </c>
      <c r="M31" s="20">
        <f t="shared" si="4"/>
        <v>60.836811005793976</v>
      </c>
    </row>
    <row r="32" spans="1:13">
      <c r="A32" s="10"/>
      <c r="B32" s="15" t="s">
        <v>54</v>
      </c>
      <c r="C32" s="16">
        <v>6</v>
      </c>
      <c r="D32" s="16">
        <v>5</v>
      </c>
      <c r="E32" s="30">
        <v>52167403.399999999</v>
      </c>
      <c r="F32" s="30">
        <v>51198153.399999999</v>
      </c>
      <c r="G32" s="20">
        <f t="shared" si="0"/>
        <v>98.142039018947997</v>
      </c>
      <c r="H32" s="31">
        <v>69147343.909999996</v>
      </c>
      <c r="I32" s="31">
        <v>30916488.760000002</v>
      </c>
      <c r="J32" s="20">
        <f t="shared" si="1"/>
        <v>44.711028669792334</v>
      </c>
      <c r="K32" s="17">
        <f t="shared" si="2"/>
        <v>16979940.509999998</v>
      </c>
      <c r="L32" s="19">
        <f t="shared" si="3"/>
        <v>-20281664.639999997</v>
      </c>
      <c r="M32" s="20">
        <f t="shared" si="4"/>
        <v>60.385945013399642</v>
      </c>
    </row>
    <row r="33" spans="1:13">
      <c r="A33" s="10"/>
      <c r="B33" s="15" t="s">
        <v>17</v>
      </c>
      <c r="C33" s="16">
        <v>7</v>
      </c>
      <c r="D33" s="16">
        <v>0</v>
      </c>
      <c r="E33" s="30">
        <v>6964368976.8900003</v>
      </c>
      <c r="F33" s="30">
        <v>6675282630.9499998</v>
      </c>
      <c r="G33" s="20">
        <f t="shared" si="0"/>
        <v>95.849066198254548</v>
      </c>
      <c r="H33" s="31">
        <v>7886173550.2600002</v>
      </c>
      <c r="I33" s="31">
        <v>5201261297.1599998</v>
      </c>
      <c r="J33" s="20">
        <f t="shared" si="1"/>
        <v>65.954182519715388</v>
      </c>
      <c r="K33" s="17">
        <f t="shared" si="2"/>
        <v>921804573.36999989</v>
      </c>
      <c r="L33" s="19">
        <f t="shared" si="3"/>
        <v>-1474021333.79</v>
      </c>
      <c r="M33" s="20">
        <f t="shared" si="4"/>
        <v>77.918218369426199</v>
      </c>
    </row>
    <row r="34" spans="1:13">
      <c r="A34" s="10"/>
      <c r="B34" s="15" t="s">
        <v>16</v>
      </c>
      <c r="C34" s="16">
        <v>7</v>
      </c>
      <c r="D34" s="16">
        <v>1</v>
      </c>
      <c r="E34" s="30">
        <v>2248204552.2600002</v>
      </c>
      <c r="F34" s="30">
        <v>2219992133.9499998</v>
      </c>
      <c r="G34" s="20">
        <f t="shared" si="0"/>
        <v>98.745113371394964</v>
      </c>
      <c r="H34" s="31">
        <v>2285713367.46</v>
      </c>
      <c r="I34" s="31">
        <v>1667447778.3699999</v>
      </c>
      <c r="J34" s="20">
        <f t="shared" si="1"/>
        <v>72.950869610696287</v>
      </c>
      <c r="K34" s="17">
        <f t="shared" si="2"/>
        <v>37508815.199999809</v>
      </c>
      <c r="L34" s="19">
        <f t="shared" si="3"/>
        <v>-552544355.57999992</v>
      </c>
      <c r="M34" s="20">
        <f t="shared" si="4"/>
        <v>75.110526423493866</v>
      </c>
    </row>
    <row r="35" spans="1:13">
      <c r="A35" s="10"/>
      <c r="B35" s="15" t="s">
        <v>15</v>
      </c>
      <c r="C35" s="16">
        <v>7</v>
      </c>
      <c r="D35" s="16">
        <v>2</v>
      </c>
      <c r="E35" s="30">
        <v>3975985524.9400001</v>
      </c>
      <c r="F35" s="30">
        <v>3739103467.0500002</v>
      </c>
      <c r="G35" s="20">
        <f t="shared" si="0"/>
        <v>94.042180073239209</v>
      </c>
      <c r="H35" s="31">
        <v>4813378273.2799997</v>
      </c>
      <c r="I35" s="31">
        <v>3013788101.4499998</v>
      </c>
      <c r="J35" s="20">
        <f t="shared" si="1"/>
        <v>62.6127416201657</v>
      </c>
      <c r="K35" s="17">
        <f t="shared" si="2"/>
        <v>837392748.33999968</v>
      </c>
      <c r="L35" s="19">
        <f t="shared" si="3"/>
        <v>-725315365.60000038</v>
      </c>
      <c r="M35" s="20">
        <f t="shared" si="4"/>
        <v>80.601891015007283</v>
      </c>
    </row>
    <row r="36" spans="1:13">
      <c r="A36" s="10"/>
      <c r="B36" s="15" t="s">
        <v>14</v>
      </c>
      <c r="C36" s="16">
        <v>7</v>
      </c>
      <c r="D36" s="16">
        <v>3</v>
      </c>
      <c r="E36" s="30">
        <v>442359815.25</v>
      </c>
      <c r="F36" s="30">
        <v>439441399.86000001</v>
      </c>
      <c r="G36" s="20">
        <f t="shared" si="0"/>
        <v>99.340262092217699</v>
      </c>
      <c r="H36" s="31">
        <v>493485981.75999999</v>
      </c>
      <c r="I36" s="31">
        <v>348888806.51999998</v>
      </c>
      <c r="J36" s="20">
        <f t="shared" si="1"/>
        <v>70.698828217105699</v>
      </c>
      <c r="K36" s="17">
        <f t="shared" si="2"/>
        <v>51126166.50999999</v>
      </c>
      <c r="L36" s="19">
        <f t="shared" si="3"/>
        <v>-90552593.340000033</v>
      </c>
      <c r="M36" s="20">
        <f t="shared" si="4"/>
        <v>79.393704514675036</v>
      </c>
    </row>
    <row r="37" spans="1:13">
      <c r="A37" s="10"/>
      <c r="B37" s="15" t="s">
        <v>13</v>
      </c>
      <c r="C37" s="16">
        <v>7</v>
      </c>
      <c r="D37" s="16">
        <v>7</v>
      </c>
      <c r="E37" s="30">
        <v>39621284.799999997</v>
      </c>
      <c r="F37" s="30">
        <v>39607377.75</v>
      </c>
      <c r="G37" s="20">
        <f t="shared" si="0"/>
        <v>99.964900052912981</v>
      </c>
      <c r="H37" s="31">
        <v>56581120</v>
      </c>
      <c r="I37" s="31">
        <v>41541811.469999999</v>
      </c>
      <c r="J37" s="20">
        <f t="shared" si="1"/>
        <v>73.41991722680639</v>
      </c>
      <c r="K37" s="17">
        <f t="shared" si="2"/>
        <v>16959835.200000003</v>
      </c>
      <c r="L37" s="19">
        <f t="shared" si="3"/>
        <v>1934433.7199999988</v>
      </c>
      <c r="M37" s="20">
        <f t="shared" si="4"/>
        <v>104.88402370944641</v>
      </c>
    </row>
    <row r="38" spans="1:13">
      <c r="A38" s="10"/>
      <c r="B38" s="15" t="s">
        <v>12</v>
      </c>
      <c r="C38" s="16">
        <v>7</v>
      </c>
      <c r="D38" s="16">
        <v>9</v>
      </c>
      <c r="E38" s="30">
        <v>258197799.63999999</v>
      </c>
      <c r="F38" s="30">
        <v>237138252.34</v>
      </c>
      <c r="G38" s="20">
        <f t="shared" si="0"/>
        <v>91.843637966952898</v>
      </c>
      <c r="H38" s="31">
        <v>237014807.75999999</v>
      </c>
      <c r="I38" s="31">
        <v>129594799.34999999</v>
      </c>
      <c r="J38" s="20">
        <f t="shared" si="1"/>
        <v>54.677933659413824</v>
      </c>
      <c r="K38" s="17">
        <f t="shared" si="2"/>
        <v>-21182991.879999995</v>
      </c>
      <c r="L38" s="19">
        <f t="shared" si="3"/>
        <v>-107543452.99000001</v>
      </c>
      <c r="M38" s="20">
        <f t="shared" si="4"/>
        <v>54.6494705393172</v>
      </c>
    </row>
    <row r="39" spans="1:13">
      <c r="A39" s="10"/>
      <c r="B39" s="15" t="s">
        <v>11</v>
      </c>
      <c r="C39" s="16">
        <v>8</v>
      </c>
      <c r="D39" s="16">
        <v>0</v>
      </c>
      <c r="E39" s="30">
        <v>737014525.10000002</v>
      </c>
      <c r="F39" s="30">
        <v>535094800.25999999</v>
      </c>
      <c r="G39" s="20">
        <f t="shared" si="0"/>
        <v>72.603019619918214</v>
      </c>
      <c r="H39" s="31">
        <v>744296743.17999995</v>
      </c>
      <c r="I39" s="31">
        <v>484403756.64999998</v>
      </c>
      <c r="J39" s="20">
        <f t="shared" si="1"/>
        <v>65.082073929329582</v>
      </c>
      <c r="K39" s="17">
        <f t="shared" si="2"/>
        <v>7282218.0799999237</v>
      </c>
      <c r="L39" s="19">
        <f t="shared" si="3"/>
        <v>-50691043.610000014</v>
      </c>
      <c r="M39" s="20">
        <f t="shared" si="4"/>
        <v>90.526717212469748</v>
      </c>
    </row>
    <row r="40" spans="1:13">
      <c r="A40" s="10"/>
      <c r="B40" s="15" t="s">
        <v>10</v>
      </c>
      <c r="C40" s="16">
        <v>8</v>
      </c>
      <c r="D40" s="16">
        <v>1</v>
      </c>
      <c r="E40" s="30">
        <v>709495715.10000002</v>
      </c>
      <c r="F40" s="30">
        <v>507762681.51999998</v>
      </c>
      <c r="G40" s="20">
        <f t="shared" si="0"/>
        <v>71.566701632360562</v>
      </c>
      <c r="H40" s="31">
        <v>713522674.67999995</v>
      </c>
      <c r="I40" s="31">
        <v>463225281.70999998</v>
      </c>
      <c r="J40" s="20">
        <f t="shared" si="1"/>
        <v>64.920891535471796</v>
      </c>
      <c r="K40" s="17">
        <f t="shared" si="2"/>
        <v>4026959.5799999237</v>
      </c>
      <c r="L40" s="19">
        <f t="shared" si="3"/>
        <v>-44537399.810000002</v>
      </c>
      <c r="M40" s="20">
        <f t="shared" si="4"/>
        <v>91.228697690685692</v>
      </c>
    </row>
    <row r="41" spans="1:13">
      <c r="A41" s="10"/>
      <c r="B41" s="15" t="s">
        <v>9</v>
      </c>
      <c r="C41" s="16">
        <v>8</v>
      </c>
      <c r="D41" s="16">
        <v>4</v>
      </c>
      <c r="E41" s="30">
        <v>27518810</v>
      </c>
      <c r="F41" s="30">
        <v>27332118.739999998</v>
      </c>
      <c r="G41" s="20">
        <f t="shared" si="0"/>
        <v>99.321586725588787</v>
      </c>
      <c r="H41" s="31">
        <v>30774068.5</v>
      </c>
      <c r="I41" s="31">
        <v>21178474.940000001</v>
      </c>
      <c r="J41" s="20">
        <f t="shared" si="1"/>
        <v>68.819223366582165</v>
      </c>
      <c r="K41" s="17">
        <f t="shared" si="2"/>
        <v>3255258.5</v>
      </c>
      <c r="L41" s="19">
        <f t="shared" si="3"/>
        <v>-6153643.799999997</v>
      </c>
      <c r="M41" s="20">
        <f t="shared" si="4"/>
        <v>77.485668569870995</v>
      </c>
    </row>
    <row r="42" spans="1:13">
      <c r="A42" s="10"/>
      <c r="B42" s="15" t="s">
        <v>8</v>
      </c>
      <c r="C42" s="16">
        <v>9</v>
      </c>
      <c r="D42" s="16">
        <v>0</v>
      </c>
      <c r="E42" s="30">
        <v>8622000</v>
      </c>
      <c r="F42" s="30">
        <v>8622000</v>
      </c>
      <c r="G42" s="20">
        <f t="shared" si="0"/>
        <v>100</v>
      </c>
      <c r="H42" s="31">
        <v>15764420.550000001</v>
      </c>
      <c r="I42" s="31">
        <v>6674420.5499999998</v>
      </c>
      <c r="J42" s="20">
        <f t="shared" si="1"/>
        <v>42.338508598084815</v>
      </c>
      <c r="K42" s="17">
        <f t="shared" si="2"/>
        <v>7142420.5500000007</v>
      </c>
      <c r="L42" s="19">
        <f t="shared" si="3"/>
        <v>-1947579.4500000002</v>
      </c>
      <c r="M42" s="20">
        <f t="shared" si="4"/>
        <v>77.411511830201803</v>
      </c>
    </row>
    <row r="43" spans="1:13">
      <c r="A43" s="10"/>
      <c r="B43" s="15" t="s">
        <v>7</v>
      </c>
      <c r="C43" s="16">
        <v>9</v>
      </c>
      <c r="D43" s="16">
        <v>9</v>
      </c>
      <c r="E43" s="30">
        <v>8622000</v>
      </c>
      <c r="F43" s="30">
        <v>8622000</v>
      </c>
      <c r="G43" s="20">
        <f t="shared" si="0"/>
        <v>100</v>
      </c>
      <c r="H43" s="31">
        <v>15764420.550000001</v>
      </c>
      <c r="I43" s="31">
        <v>6674420.5499999998</v>
      </c>
      <c r="J43" s="20">
        <f t="shared" si="1"/>
        <v>42.338508598084815</v>
      </c>
      <c r="K43" s="17">
        <f t="shared" si="2"/>
        <v>7142420.5500000007</v>
      </c>
      <c r="L43" s="19">
        <f t="shared" si="3"/>
        <v>-1947579.4500000002</v>
      </c>
      <c r="M43" s="20">
        <f t="shared" si="4"/>
        <v>77.411511830201803</v>
      </c>
    </row>
    <row r="44" spans="1:13">
      <c r="A44" s="10"/>
      <c r="B44" s="15" t="s">
        <v>6</v>
      </c>
      <c r="C44" s="16">
        <v>10</v>
      </c>
      <c r="D44" s="16">
        <v>0</v>
      </c>
      <c r="E44" s="30">
        <v>290693035.08999997</v>
      </c>
      <c r="F44" s="30">
        <v>284605993.5</v>
      </c>
      <c r="G44" s="20">
        <f t="shared" si="0"/>
        <v>97.906024274673314</v>
      </c>
      <c r="H44" s="31">
        <v>339318930.75999999</v>
      </c>
      <c r="I44" s="31">
        <v>219729926.68000001</v>
      </c>
      <c r="J44" s="20">
        <f t="shared" si="1"/>
        <v>64.756165000241268</v>
      </c>
      <c r="K44" s="17">
        <f t="shared" si="2"/>
        <v>48625895.670000017</v>
      </c>
      <c r="L44" s="19">
        <f t="shared" si="3"/>
        <v>-64876066.819999993</v>
      </c>
      <c r="M44" s="20">
        <f t="shared" si="4"/>
        <v>77.204954111410871</v>
      </c>
    </row>
    <row r="45" spans="1:13">
      <c r="A45" s="10"/>
      <c r="B45" s="15" t="s">
        <v>5</v>
      </c>
      <c r="C45" s="16">
        <v>10</v>
      </c>
      <c r="D45" s="16">
        <v>1</v>
      </c>
      <c r="E45" s="30">
        <v>19946300</v>
      </c>
      <c r="F45" s="30">
        <v>19896740.960000001</v>
      </c>
      <c r="G45" s="20">
        <f t="shared" si="0"/>
        <v>99.751537678667219</v>
      </c>
      <c r="H45" s="31">
        <v>21391956.359999999</v>
      </c>
      <c r="I45" s="31">
        <v>14784606.43</v>
      </c>
      <c r="J45" s="20">
        <f t="shared" si="1"/>
        <v>69.112923480178594</v>
      </c>
      <c r="K45" s="17">
        <f t="shared" si="2"/>
        <v>1445656.3599999994</v>
      </c>
      <c r="L45" s="19">
        <f t="shared" si="3"/>
        <v>-5112134.5300000012</v>
      </c>
      <c r="M45" s="20">
        <f t="shared" si="4"/>
        <v>74.306673940836191</v>
      </c>
    </row>
    <row r="46" spans="1:13">
      <c r="A46" s="10"/>
      <c r="B46" s="15" t="s">
        <v>4</v>
      </c>
      <c r="C46" s="16">
        <v>10</v>
      </c>
      <c r="D46" s="16">
        <v>3</v>
      </c>
      <c r="E46" s="30">
        <v>92025029.530000001</v>
      </c>
      <c r="F46" s="30">
        <v>90591887.170000002</v>
      </c>
      <c r="G46" s="20">
        <f t="shared" si="0"/>
        <v>98.442660255237627</v>
      </c>
      <c r="H46" s="31">
        <v>91887000</v>
      </c>
      <c r="I46" s="31">
        <v>65598019.189999998</v>
      </c>
      <c r="J46" s="20">
        <f t="shared" si="1"/>
        <v>71.389880168032477</v>
      </c>
      <c r="K46" s="17">
        <f t="shared" si="2"/>
        <v>-138029.53000000119</v>
      </c>
      <c r="L46" s="19">
        <f t="shared" si="3"/>
        <v>-24993867.980000004</v>
      </c>
      <c r="M46" s="20">
        <f t="shared" si="4"/>
        <v>72.410478729626405</v>
      </c>
    </row>
    <row r="47" spans="1:13">
      <c r="A47" s="10"/>
      <c r="B47" s="15" t="s">
        <v>3</v>
      </c>
      <c r="C47" s="16">
        <v>10</v>
      </c>
      <c r="D47" s="16">
        <v>4</v>
      </c>
      <c r="E47" s="30">
        <v>178447155.56</v>
      </c>
      <c r="F47" s="30">
        <v>173842815.37</v>
      </c>
      <c r="G47" s="20">
        <f t="shared" si="0"/>
        <v>97.419773839739435</v>
      </c>
      <c r="H47" s="31">
        <v>226039974.40000001</v>
      </c>
      <c r="I47" s="31">
        <v>139347301.06</v>
      </c>
      <c r="J47" s="20">
        <f t="shared" si="1"/>
        <v>61.647193789453901</v>
      </c>
      <c r="K47" s="17">
        <f t="shared" si="2"/>
        <v>47592818.840000004</v>
      </c>
      <c r="L47" s="19">
        <f t="shared" si="3"/>
        <v>-34495514.310000002</v>
      </c>
      <c r="M47" s="20">
        <f t="shared" si="4"/>
        <v>80.157066464563897</v>
      </c>
    </row>
    <row r="48" spans="1:13">
      <c r="A48" s="10"/>
      <c r="B48" s="15" t="s">
        <v>55</v>
      </c>
      <c r="C48" s="16">
        <v>10</v>
      </c>
      <c r="D48" s="16">
        <v>6</v>
      </c>
      <c r="E48" s="30">
        <v>274550</v>
      </c>
      <c r="F48" s="30">
        <v>274550</v>
      </c>
      <c r="G48" s="20">
        <f t="shared" si="0"/>
        <v>100</v>
      </c>
      <c r="H48" s="31">
        <v>0</v>
      </c>
      <c r="I48" s="31">
        <v>0</v>
      </c>
      <c r="J48" s="23" t="s">
        <v>66</v>
      </c>
      <c r="K48" s="17">
        <f t="shared" si="2"/>
        <v>-274550</v>
      </c>
      <c r="L48" s="19">
        <f t="shared" si="3"/>
        <v>-274550</v>
      </c>
      <c r="M48" s="20">
        <f t="shared" si="4"/>
        <v>0</v>
      </c>
    </row>
    <row r="49" spans="1:13">
      <c r="A49" s="10"/>
      <c r="B49" s="15" t="s">
        <v>2</v>
      </c>
      <c r="C49" s="16">
        <v>11</v>
      </c>
      <c r="D49" s="16">
        <v>0</v>
      </c>
      <c r="E49" s="30">
        <v>393433670.93000001</v>
      </c>
      <c r="F49" s="30">
        <v>393305626.93000001</v>
      </c>
      <c r="G49" s="20">
        <f t="shared" si="0"/>
        <v>99.967454742829375</v>
      </c>
      <c r="H49" s="31">
        <v>441790936.70999998</v>
      </c>
      <c r="I49" s="31">
        <v>310595285.02999997</v>
      </c>
      <c r="J49" s="20">
        <f t="shared" si="1"/>
        <v>70.303679686819976</v>
      </c>
      <c r="K49" s="17">
        <f t="shared" si="2"/>
        <v>48357265.779999971</v>
      </c>
      <c r="L49" s="19">
        <f t="shared" si="3"/>
        <v>-82710341.900000036</v>
      </c>
      <c r="M49" s="20">
        <f t="shared" si="4"/>
        <v>78.970465653998716</v>
      </c>
    </row>
    <row r="50" spans="1:13">
      <c r="A50" s="10"/>
      <c r="B50" s="15" t="s">
        <v>67</v>
      </c>
      <c r="C50" s="16">
        <v>11</v>
      </c>
      <c r="D50" s="16">
        <v>1</v>
      </c>
      <c r="E50" s="30">
        <v>0</v>
      </c>
      <c r="F50" s="30">
        <v>0</v>
      </c>
      <c r="G50" s="23" t="s">
        <v>66</v>
      </c>
      <c r="H50" s="31">
        <v>447760</v>
      </c>
      <c r="I50" s="31">
        <v>297760.40000000002</v>
      </c>
      <c r="J50" s="20">
        <f t="shared" si="1"/>
        <v>66.5</v>
      </c>
      <c r="K50" s="17">
        <f t="shared" ref="K50" si="5">H50-E50</f>
        <v>447760</v>
      </c>
      <c r="L50" s="19">
        <f t="shared" ref="L50" si="6">I50-F50</f>
        <v>297760.40000000002</v>
      </c>
      <c r="M50" s="23" t="s">
        <v>51</v>
      </c>
    </row>
    <row r="51" spans="1:13">
      <c r="A51" s="10"/>
      <c r="B51" s="15" t="s">
        <v>1</v>
      </c>
      <c r="C51" s="16">
        <v>11</v>
      </c>
      <c r="D51" s="16">
        <v>2</v>
      </c>
      <c r="E51" s="30">
        <v>382666924.81</v>
      </c>
      <c r="F51" s="30">
        <v>382602671.81</v>
      </c>
      <c r="G51" s="20">
        <f t="shared" si="0"/>
        <v>99.983209157668412</v>
      </c>
      <c r="H51" s="31">
        <v>431614415.17000002</v>
      </c>
      <c r="I51" s="31">
        <v>302947996.54000002</v>
      </c>
      <c r="J51" s="20">
        <f t="shared" si="1"/>
        <v>70.189499213245199</v>
      </c>
      <c r="K51" s="17">
        <f t="shared" si="2"/>
        <v>48947490.360000014</v>
      </c>
      <c r="L51" s="19">
        <f t="shared" si="3"/>
        <v>-79654675.269999981</v>
      </c>
      <c r="M51" s="20">
        <f t="shared" si="4"/>
        <v>79.180836638392222</v>
      </c>
    </row>
    <row r="52" spans="1:13" ht="31.2">
      <c r="A52" s="10"/>
      <c r="B52" s="15" t="s">
        <v>0</v>
      </c>
      <c r="C52" s="16">
        <v>11</v>
      </c>
      <c r="D52" s="16">
        <v>5</v>
      </c>
      <c r="E52" s="30">
        <v>10766746.119999999</v>
      </c>
      <c r="F52" s="31">
        <v>10702955.119999999</v>
      </c>
      <c r="G52" s="20">
        <f t="shared" si="0"/>
        <v>99.407518304146663</v>
      </c>
      <c r="H52" s="31">
        <v>9728761.5399999991</v>
      </c>
      <c r="I52" s="31">
        <v>7349528.0899999999</v>
      </c>
      <c r="J52" s="20">
        <f t="shared" si="1"/>
        <v>75.544333775499254</v>
      </c>
      <c r="K52" s="17">
        <f t="shared" si="2"/>
        <v>-1037984.5800000001</v>
      </c>
      <c r="L52" s="19">
        <f t="shared" si="3"/>
        <v>-3353427.0299999993</v>
      </c>
      <c r="M52" s="20">
        <f t="shared" si="4"/>
        <v>68.668213662471203</v>
      </c>
    </row>
    <row r="53" spans="1:13" ht="31.2">
      <c r="A53" s="10"/>
      <c r="B53" s="27" t="s">
        <v>56</v>
      </c>
      <c r="C53" s="16">
        <v>13</v>
      </c>
      <c r="D53" s="16">
        <v>0</v>
      </c>
      <c r="E53" s="28">
        <v>0</v>
      </c>
      <c r="F53" s="28">
        <v>0</v>
      </c>
      <c r="G53" s="23" t="s">
        <v>66</v>
      </c>
      <c r="H53" s="31">
        <v>3007039.54</v>
      </c>
      <c r="I53" s="31">
        <v>0</v>
      </c>
      <c r="J53" s="20">
        <f t="shared" si="1"/>
        <v>0</v>
      </c>
      <c r="K53" s="17">
        <f t="shared" si="2"/>
        <v>3007039.54</v>
      </c>
      <c r="L53" s="19">
        <f t="shared" si="3"/>
        <v>0</v>
      </c>
      <c r="M53" s="23" t="s">
        <v>51</v>
      </c>
    </row>
    <row r="54" spans="1:13" ht="31.2">
      <c r="A54" s="10"/>
      <c r="B54" s="27" t="s">
        <v>57</v>
      </c>
      <c r="C54" s="16">
        <v>13</v>
      </c>
      <c r="D54" s="16">
        <v>1</v>
      </c>
      <c r="E54" s="19">
        <v>0</v>
      </c>
      <c r="F54" s="19">
        <v>0</v>
      </c>
      <c r="G54" s="23" t="s">
        <v>66</v>
      </c>
      <c r="H54" s="31">
        <v>3007039.54</v>
      </c>
      <c r="I54" s="31">
        <v>0</v>
      </c>
      <c r="J54" s="20">
        <f t="shared" si="1"/>
        <v>0</v>
      </c>
      <c r="K54" s="17">
        <f t="shared" si="2"/>
        <v>3007039.54</v>
      </c>
      <c r="L54" s="19">
        <f t="shared" si="3"/>
        <v>0</v>
      </c>
      <c r="M54" s="23" t="s">
        <v>51</v>
      </c>
    </row>
    <row r="55" spans="1:13">
      <c r="A55" s="2"/>
      <c r="B55" s="32" t="s">
        <v>48</v>
      </c>
      <c r="C55" s="33"/>
      <c r="D55" s="34"/>
      <c r="E55" s="25">
        <v>12320001</v>
      </c>
      <c r="F55" s="26">
        <v>11695385</v>
      </c>
      <c r="G55" s="22">
        <f t="shared" si="0"/>
        <v>94.930065346585607</v>
      </c>
      <c r="H55" s="39">
        <v>14309505609.23</v>
      </c>
      <c r="I55" s="39">
        <v>8541933749.8500004</v>
      </c>
      <c r="J55" s="22">
        <f t="shared" si="1"/>
        <v>59.694122096994271</v>
      </c>
      <c r="K55" s="18">
        <v>14297186</v>
      </c>
      <c r="L55" s="21">
        <v>8530238</v>
      </c>
      <c r="M55" s="22">
        <v>73</v>
      </c>
    </row>
    <row r="56" spans="1:13" ht="13.2" customHeight="1">
      <c r="A56" s="4"/>
      <c r="B56" s="4"/>
      <c r="C56" s="4"/>
      <c r="D56" s="3"/>
      <c r="E56" s="4"/>
      <c r="F56" s="3"/>
      <c r="K56" s="4"/>
      <c r="L56" s="3"/>
    </row>
  </sheetData>
  <mergeCells count="2">
    <mergeCell ref="B55:D55"/>
    <mergeCell ref="B1:M1"/>
  </mergeCells>
  <pageMargins left="0.196850393700787" right="0.196850393700787" top="0.39370078740157499" bottom="0.196850393700787" header="0.196850393700787" footer="0.196850393700787"/>
  <pageSetup paperSize="9" scale="63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2018-07-19T07:29:14Z</cp:lastPrinted>
  <dcterms:created xsi:type="dcterms:W3CDTF">2018-07-18T06:43:54Z</dcterms:created>
  <dcterms:modified xsi:type="dcterms:W3CDTF">2021-10-14T07:34:24Z</dcterms:modified>
</cp:coreProperties>
</file>